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早島町共有\総務課文書\令和3年度\B財政0庶務\01_財政庶務文書\02_報告文書\R3.10受付\20210916_【県市町村課 10／22〆】令和元年度財政状況資料集の作成について（２\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<sst xmlns="http://schemas.openxmlformats.org/spreadsheetml/2006/main" count="1166" uniqueCount="614">
  <si>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</si>
  <si>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</si>
  <si>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</si>
  <si>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</si>
  <si>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</si>
  <si>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</si>
  <si>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</si>
  <si>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</si>
  <si>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</si>
  <si>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</si>
  <si>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</si>
  <si>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</si>
  <si>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</si>
  <si>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</si>
  <si>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</si>
  <si>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</si>
  <si>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</si>
  <si>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</si>
  <si>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</si>
  <si>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</si>
  <si>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</si>
  <si>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</si>
  <si>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</si>
  <si>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</si>
  <si>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</si>
  <si>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</si>
  <si>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</si>
  <si>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</si>
  <si>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</si>
  <si>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</si>
  <si>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</si>
  <si>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</si>
  <si>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</si>
  <si>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</si>
  <si>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</si>
  <si>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</si>
  <si>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</si>
  <si>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</si>
  <si>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</si>
  <si>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</si>
  <si>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</si>
  <si>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</si>
  <si>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</si>
  <si>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</si>
  <si>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</si>
  <si>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</si>
  <si>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</si>
  <si>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</si>
  <si>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</si>
  <si>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</si>
  <si>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</si>
  <si>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</si>
  <si>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</si>
  <si>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</si>
  <si>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</si>
  <si>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</si>
  <si>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</si>
  <si>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</si>
  <si>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</si>
  <si>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</si>
  <si>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</si>
  <si>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</si>
  <si>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</si>
  <si>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</si>
  <si>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</si>
  <si>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</si>
  <si>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</si>
  <si>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</si>
  <si>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</si>
  <si>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</si>
  <si>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</si>
  <si>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</si>
  <si>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</si>
  <si>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</si>
  <si>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</si>
  <si>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</si>
  <si>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</si>
  <si>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</si>
  <si>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</si>
  <si>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</si>
  <si>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</si>
  <si>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</si>
  <si>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</si>
  <si>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</si>
  <si>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</si>
  <si>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</si>
  <si>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</si>
  <si>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</si>
  <si>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</si>
  <si>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</si>
  <si>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</si>
  <si>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</si>
  <si>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</si>
  <si>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</si>
  <si>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</si>
  <si>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</si>
  <si>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</si>
  <si>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</si>
  <si>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</si>
  <si>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</si>
  <si>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</si>
  <si>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</si>
  <si>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</si>
  <si>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</si>
  <si>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</si>
  <si>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</si>
  <si>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</si>
  <si>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</si>
  <si>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</si>
  <si>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</si>
  <si>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</si>
  <si>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</si>
  <si>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</si>
  <si>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</si>
  <si>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</si>
  <si>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</si>
  <si>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</si>
  <si>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</si>
  <si>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</si>
  <si>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</si>
  <si>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</si>
  <si>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</si>
  <si>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</si>
  <si>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</si>
  <si>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</si>
  <si>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</si>
  <si>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</si>
  <si>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</si>
  <si>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</si>
  <si>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</si>
  <si>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</si>
  <si>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</si>
  <si>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</si>
  <si>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</si>
  <si>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</si>
  <si>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</si>
  <si>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</si>
  <si>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</si>
  <si>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</si>
  <si>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</si>
  <si>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</si>
  <si>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</si>
  <si>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</si>
  <si>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</si>
  <si>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</si>
  <si>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</si>
  <si>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</si>
  <si>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</si>
  <si>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</si>
  <si>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</si>
  <si>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</si>
  <si>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</si>
  <si>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</si>
  <si>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</si>
  <si>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</si>
  <si>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</si>
  <si>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</si>
  <si>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</si>
  <si>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</si>
  <si>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</si>
  <si>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</si>
  <si>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</si>
  <si>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</si>
  <si>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</si>
  <si>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</si>
  <si>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</si>
  <si>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</si>
  <si>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</si>
  <si>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</si>
  <si>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</si>
  <si>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</si>
  <si>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</si>
  <si>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</si>
  <si>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</si>
  <si>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</si>
  <si>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</si>
  <si>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</si>
  <si>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</si>
  <si>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</si>
  <si>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</si>
  <si>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</si>
  <si>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</si>
  <si>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</si>
  <si>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</si>
  <si>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</si>
  <si>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</si>
  <si>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</si>
  <si>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</si>
  <si>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</si>
  <si>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</si>
  <si>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</si>
  <si>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</si>
  <si>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</si>
  <si>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</si>
  <si>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</si>
  <si>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</si>
  <si>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</si>
  <si>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</si>
  <si>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</si>
  <si>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</si>
  <si>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</si>
  <si>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</si>
  <si>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</si>
  <si>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</si>
  <si>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</si>
  <si>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</si>
  <si>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</si>
  <si>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</si>
  <si>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</si>
  <si>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</si>
  <si>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</si>
  <si>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岡山県早島町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</si>
  <si>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</si>
  <si>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</si>
  <si>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</si>
  <si>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</si>
  <si>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</si>
  <si>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</si>
  <si>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</si>
  <si>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</si>
  <si>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</si>
  <si>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</si>
  <si>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</si>
  <si>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</si>
  <si>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</si>
  <si>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</si>
  <si>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</si>
  <si>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</si>
  <si>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</si>
  <si>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</si>
  <si>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</si>
  <si>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</si>
  <si>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</si>
  <si>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</si>
  <si>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</si>
  <si>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</si>
  <si>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</si>
  <si>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</si>
  <si>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</si>
  <si>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</si>
  <si>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</si>
  <si>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</si>
  <si>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</si>
  <si>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</si>
  <si>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</si>
  <si>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</si>
  <si>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</si>
  <si>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</si>
  <si>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</si>
  <si>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</si>
  <si>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</si>
  <si>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</si>
  <si>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</si>
  <si>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</si>
  <si>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</si>
  <si>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</si>
  <si>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</si>
  <si>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</si>
  <si>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</si>
  <si>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</si>
  <si>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</si>
  <si>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</si>
  <si>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</si>
  <si>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</si>
  <si>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</si>
  <si>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</si>
  <si>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</si>
  <si>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</si>
  <si>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</si>
  <si>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</si>
  <si>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</si>
  <si>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</si>
  <si>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</si>
  <si>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</si>
  <si>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</si>
  <si>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</si>
  <si>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</si>
  <si>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</si>
  <si>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</si>
  <si>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</si>
  <si>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</si>
  <si>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</si>
  <si>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</si>
  <si>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</si>
  <si>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</si>
  <si>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</si>
  <si>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</si>
  <si>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</si>
  <si>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</si>
  <si>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</si>
  <si>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</si>
  <si>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</si>
  <si>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</si>
  <si>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</si>
  <si>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</si>
  <si>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</si>
  <si>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</si>
  <si>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</si>
  <si>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</si>
  <si>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</si>
  <si>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</si>
  <si>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</si>
  <si>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</si>
  <si>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</si>
  <si>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</si>
  <si>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</si>
  <si>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</si>
  <si>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</si>
  <si>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</si>
  <si>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</si>
  <si>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</si>
  <si>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</si>
  <si>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</si>
  <si>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</si>
  <si>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</si>
  <si>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</si>
  <si>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</si>
  <si>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</si>
  <si>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</si>
  <si>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</si>
  <si>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</si>
  <si>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</si>
  <si>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</si>
  <si>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</si>
  <si>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</si>
  <si>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</si>
  <si>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</si>
  <si>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</si>
  <si>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</si>
  <si>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</si>
  <si>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</si>
  <si>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</si>
  <si>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</si>
  <si>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</si>
  <si>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</si>
  <si>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</si>
  <si>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</si>
  <si>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</si>
  <si>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</si>
  <si>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</si>
  <si>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</si>
  <si>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</si>
  <si>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</si>
  <si>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</si>
  <si>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</si>
  <si>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</si>
  <si>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</si>
  <si>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</si>
  <si>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</si>
  <si>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</si>
  <si>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</si>
  <si>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</si>
  <si>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</si>
  <si>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</si>
  <si>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</si>
  <si>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</si>
  <si>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</si>
  <si>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</si>
  <si>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</si>
  <si>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</si>
  <si>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</si>
  <si>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</si>
  <si>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</si>
  <si>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</si>
  <si>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岡山県早島町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</si>
  <si>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</si>
  <si>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</si>
  <si>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</si>
  <si>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</si>
  <si>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</si>
  <si>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</si>
  <si>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</si>
  <si>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</si>
  <si>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</si>
  <si>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</si>
  <si>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</si>
  <si>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</si>
  <si>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</si>
  <si>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</si>
  <si>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</si>
  <si>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</si>
  <si>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</si>
  <si>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</si>
  <si>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</si>
  <si>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</si>
  <si>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</si>
  <si>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</si>
  <si>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</si>
  <si>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</si>
  <si>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</si>
  <si>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</si>
  <si>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</si>
  <si>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</si>
  <si>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</si>
  <si>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</si>
  <si>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</si>
  <si>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</si>
  <si>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</si>
  <si>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早島町国民健康保険特別会計</t>
    <phoneticPr fontId="5"/>
  </si>
  <si>
    <t>早島町介護保険特別会計</t>
    <phoneticPr fontId="5"/>
  </si>
  <si>
    <t>早島町後期高齢者医療特別会計</t>
    <phoneticPr fontId="5"/>
  </si>
  <si>
    <t>-</t>
    <phoneticPr fontId="5"/>
  </si>
  <si>
    <t>早島町水道事業会計</t>
    <phoneticPr fontId="5"/>
  </si>
  <si>
    <t>法適用企業</t>
    <phoneticPr fontId="5"/>
  </si>
  <si>
    <t>早島町公共下水道事業特別会計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</si>
  <si>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</si>
  <si>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</si>
  <si>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</si>
  <si>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</si>
  <si>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</si>
  <si>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</si>
  <si>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</si>
  <si>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</si>
  <si>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</si>
  <si>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</si>
  <si>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</si>
  <si>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</si>
  <si>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</si>
  <si>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</si>
  <si>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</si>
  <si>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</si>
  <si>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</si>
  <si>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</si>
  <si>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</si>
  <si>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</si>
  <si>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</si>
  <si>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</si>
  <si>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</si>
  <si>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</si>
  <si>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</si>
  <si>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</si>
  <si>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</si>
  <si>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</si>
  <si>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</si>
  <si>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</si>
  <si>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</si>
  <si>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</si>
  <si>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</si>
  <si>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</si>
  <si>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</si>
  <si>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</si>
  <si>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</si>
  <si>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</si>
  <si>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</si>
  <si>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</si>
  <si>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</si>
  <si>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</si>
  <si>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</si>
  <si>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</si>
  <si>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</si>
  <si>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</si>
  <si>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</si>
  <si>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</si>
  <si>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</si>
  <si>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</si>
  <si>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</si>
  <si>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</si>
  <si>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</si>
  <si>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</si>
  <si>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</si>
  <si>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</si>
  <si>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</si>
  <si>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</si>
  <si>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</si>
  <si>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</si>
  <si>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</si>
  <si>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</si>
  <si>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</si>
  <si>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</si>
  <si>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</si>
  <si>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</si>
  <si>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</si>
  <si>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</si>
  <si>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</si>
  <si>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</si>
  <si>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早島町公共下水道事業特別会計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</si>
  <si>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</si>
  <si>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</si>
  <si>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</si>
  <si>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</si>
  <si>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早島町国民健康保険特別会計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</si>
  <si>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</si>
  <si>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</si>
  <si>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</si>
  <si>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</si>
  <si>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</si>
  <si>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</si>
  <si>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</si>
  <si>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</si>
  <si>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</si>
  <si>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</si>
  <si>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</si>
  <si>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</si>
  <si>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</si>
  <si>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</si>
  <si>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</si>
  <si>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</si>
  <si>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</si>
  <si>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</si>
  <si>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</si>
  <si>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</si>
  <si>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</si>
  <si>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</si>
  <si>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</si>
  <si>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</si>
  <si>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</si>
  <si>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</si>
  <si>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</si>
  <si>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</si>
  <si>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</si>
  <si>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</si>
  <si>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</si>
  <si>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</si>
  <si>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</si>
  <si>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</si>
  <si>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</si>
  <si>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</si>
  <si>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</si>
  <si>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</si>
  <si>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</si>
  <si>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</si>
  <si>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</si>
  <si>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</si>
  <si>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</si>
  <si>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</si>
  <si>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</si>
  <si>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</si>
  <si>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</si>
  <si>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</si>
  <si>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</si>
  <si>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</si>
  <si>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</si>
  <si>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</si>
  <si>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</si>
  <si>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</si>
  <si>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</si>
  <si>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</si>
  <si>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</si>
  <si>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</si>
  <si>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</si>
  <si>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</si>
  <si>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</si>
  <si>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</si>
  <si>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</si>
  <si>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</si>
  <si>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</si>
  <si>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</si>
  <si>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</si>
  <si>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</si>
  <si>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</si>
  <si>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</si>
  <si>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</si>
  <si>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</si>
  <si>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</si>
  <si>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</si>
  <si>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</si>
  <si>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</si>
  <si>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</si>
  <si>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</si>
  <si>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</si>
  <si>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</si>
  <si>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</si>
  <si>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</si>
  <si>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</si>
  <si>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</si>
  <si>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3.45</t>
  </si>
  <si>
    <t>▲ 0.44</t>
  </si>
  <si>
    <t>▲ 2.00</t>
  </si>
  <si>
    <t>早島町水道事業会計</t>
  </si>
  <si>
    <t>一般会計</t>
  </si>
  <si>
    <t>早島町介護保険特別会計</t>
  </si>
  <si>
    <t>早島町国民健康保険特別会計</t>
  </si>
  <si>
    <t>早島町公共下水道事業特別会計</t>
  </si>
  <si>
    <t>早島町後期高齢者医療特別会計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</si>
  <si>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</si>
  <si>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</si>
  <si>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</si>
  <si>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</si>
  <si>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</si>
  <si>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</si>
  <si>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</si>
  <si>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</si>
  <si>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八ヶ郷合同用水組合</t>
  </si>
  <si>
    <t>高梁川東西用水組合</t>
  </si>
  <si>
    <t>備南競艇事業組合（一般会計）</t>
  </si>
  <si>
    <t>備南競艇事業組合（競艇事業特別会計）</t>
  </si>
  <si>
    <t>備南衛生施設組合</t>
  </si>
  <si>
    <t>備南水道企業団</t>
  </si>
  <si>
    <t>岡山県市町村税整理組合</t>
  </si>
  <si>
    <t>岡山県市町村総合事務組合（一般会計）</t>
  </si>
  <si>
    <t>岡山県市町村総合事務組合（貸付金特別会計）</t>
  </si>
  <si>
    <t>岡山県市町村総合事務組合（拠出金特別会計）</t>
  </si>
  <si>
    <t>岡山県市町村総合事務組合（交通災害共済特別会計）</t>
  </si>
  <si>
    <t>岡山県後期高齢者医療広域連合（一般会計）</t>
  </si>
  <si>
    <t>岡山県後期高齢者医療広域連合（後期高齢者医療特別会計）</t>
  </si>
  <si>
    <t>-</t>
    <phoneticPr fontId="2"/>
  </si>
  <si>
    <t>-</t>
    <phoneticPr fontId="2"/>
  </si>
  <si>
    <t>(福祉基金)</t>
    <rPh sb="1" eb="3">
      <t>フクシ</t>
    </rPh>
    <rPh sb="3" eb="5">
      <t>キキン</t>
    </rPh>
    <phoneticPr fontId="5"/>
  </si>
  <si>
    <t>(ふるさとづくり基金)</t>
    <rPh sb="8" eb="10">
      <t>キキン</t>
    </rPh>
    <phoneticPr fontId="5"/>
  </si>
  <si>
    <t>(公共施設等整備基金)</t>
    <rPh sb="1" eb="3">
      <t>コウキョウ</t>
    </rPh>
    <rPh sb="3" eb="5">
      <t>シセツ</t>
    </rPh>
    <rPh sb="5" eb="6">
      <t>トウ</t>
    </rPh>
    <rPh sb="6" eb="8">
      <t>セイビ</t>
    </rPh>
    <rPh sb="8" eb="10">
      <t>キキン</t>
    </rPh>
    <phoneticPr fontId="5"/>
  </si>
  <si>
    <t>(いかしの舎運営基金)</t>
    <rPh sb="5" eb="6">
      <t>シャ</t>
    </rPh>
    <rPh sb="6" eb="8">
      <t>ウンエイ</t>
    </rPh>
    <rPh sb="8" eb="10">
      <t>キキン</t>
    </rPh>
    <phoneticPr fontId="5"/>
  </si>
  <si>
    <t>(特定寄附運用基金)</t>
    <rPh sb="1" eb="3">
      <t>トクテイ</t>
    </rPh>
    <rPh sb="3" eb="5">
      <t>キフ</t>
    </rPh>
    <rPh sb="5" eb="7">
      <t>ウンヨウ</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</si>
  <si>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</si>
  <si>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</si>
  <si>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</si>
  <si>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</si>
  <si>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</si>
  <si>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</si>
  <si>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</si>
  <si>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</si>
  <si>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</si>
  <si>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</si>
  <si>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類似団体と比較して有形固定資産減価償却率は高い水準にある。個別施設計画に基づき、施設の適正な維持管理を図り、財政健全化に努める。</t>
    <rPh sb="0" eb="2">
      <t>ルイジ</t>
    </rPh>
    <rPh sb="2" eb="4">
      <t>ダンタイ</t>
    </rPh>
    <rPh sb="5" eb="7">
      <t>ヒカク</t>
    </rPh>
    <rPh sb="9" eb="11">
      <t>ユウケイ</t>
    </rPh>
    <rPh sb="11" eb="13">
      <t>コテイ</t>
    </rPh>
    <rPh sb="13" eb="15">
      <t>シサン</t>
    </rPh>
    <rPh sb="15" eb="17">
      <t>ゲンカ</t>
    </rPh>
    <rPh sb="17" eb="19">
      <t>ショウキャク</t>
    </rPh>
    <rPh sb="19" eb="20">
      <t>リツ</t>
    </rPh>
    <rPh sb="21" eb="22">
      <t>タカ</t>
    </rPh>
    <rPh sb="23" eb="25">
      <t>スイジュン</t>
    </rPh>
    <rPh sb="29" eb="31">
      <t>コベツ</t>
    </rPh>
    <rPh sb="31" eb="33">
      <t>シセツ</t>
    </rPh>
    <rPh sb="33" eb="35">
      <t>ケイカク</t>
    </rPh>
    <rPh sb="36" eb="37">
      <t>モト</t>
    </rPh>
    <rPh sb="40" eb="42">
      <t>シセツ</t>
    </rPh>
    <rPh sb="43" eb="45">
      <t>テキセイ</t>
    </rPh>
    <rPh sb="46" eb="48">
      <t>イジ</t>
    </rPh>
    <rPh sb="48" eb="50">
      <t>カンリ</t>
    </rPh>
    <rPh sb="51" eb="52">
      <t>ハカ</t>
    </rPh>
    <rPh sb="54" eb="56">
      <t>ザイセイ</t>
    </rPh>
    <rPh sb="56" eb="59">
      <t>ケンゼンカ</t>
    </rPh>
    <rPh sb="60" eb="61">
      <t>ツト</t>
    </rPh>
    <phoneticPr fontId="5"/>
  </si>
  <si>
    <t>実質公債費比率及び将来負担比率は類似団体と比較して低く改善している。町営住宅整備や防災行政無線整備等の地方債の償還が始まり、今後公債費比率の上昇が見込まれるため、事業規模と地方債発行額を考慮し、公債費の適正化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</si>
</sst>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0392-46AA-AE15-665105F3CB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46288</c:v>
                </c:pt>
                <c:pt idx="1">
                  <c:v>69763</c:v>
                </c:pt>
                <c:pt idx="2">
                  <c:v>35444</c:v>
                </c:pt>
                <c:pt idx="3">
                  <c:v>17099</c:v>
                </c:pt>
                <c:pt idx="4">
                  <c:v>37721</c:v>
                </c:pt>
              </c:numCache>
            </c:numRef>
          </c:val>
          <c:smooth val="0"/>
          <c:extLst>
            <c:ext xmlns:c16="http://schemas.microsoft.com/office/drawing/2014/chart" uri="{C3380CC4-5D6E-409C-BE32-E72D297353CC}">
              <c16:uniqueId val="{00000001-0392-46AA-AE15-665105F3CB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4.9800000000000004</c:v>
                </c:pt>
                <c:pt idx="1">
                  <c:v>6.73</c:v>
                </c:pt>
                <c:pt idx="2">
                  <c:v>3.83</c:v>
                </c:pt>
                <c:pt idx="3">
                  <c:v>5.25</c:v>
                </c:pt>
                <c:pt idx="4">
                  <c:v>5.69</c:v>
                </c:pt>
              </c:numCache>
            </c:numRef>
          </c:val>
          <c:extLst>
            <c:ext xmlns:c16="http://schemas.microsoft.com/office/drawing/2014/chart" uri="{C3380CC4-5D6E-409C-BE32-E72D297353CC}">
              <c16:uniqueId val="{00000000-3B38-4670-9AD4-BEE0F0E6E8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33.25</c:v>
                </c:pt>
                <c:pt idx="1">
                  <c:v>33.72</c:v>
                </c:pt>
                <c:pt idx="2">
                  <c:v>32.58</c:v>
                </c:pt>
                <c:pt idx="3">
                  <c:v>30.19</c:v>
                </c:pt>
                <c:pt idx="4">
                  <c:v>26.87</c:v>
                </c:pt>
              </c:numCache>
            </c:numRef>
          </c:val>
          <c:extLst>
            <c:ext xmlns:c16="http://schemas.microsoft.com/office/drawing/2014/chart" uri="{C3380CC4-5D6E-409C-BE32-E72D297353CC}">
              <c16:uniqueId val="{00000001-3B38-4670-9AD4-BEE0F0E6E8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2.02</c:v>
                </c:pt>
                <c:pt idx="1">
                  <c:v>1.87</c:v>
                </c:pt>
                <c:pt idx="2">
                  <c:v>-3.45</c:v>
                </c:pt>
                <c:pt idx="3">
                  <c:v>-0.44</c:v>
                </c:pt>
                <c:pt idx="4">
                  <c:v>-2</c:v>
                </c:pt>
              </c:numCache>
            </c:numRef>
          </c:val>
          <c:smooth val="0"/>
          <c:extLst>
            <c:ext xmlns:c16="http://schemas.microsoft.com/office/drawing/2014/chart" uri="{C3380CC4-5D6E-409C-BE32-E72D297353CC}">
              <c16:uniqueId val="{00000002-3B38-4670-9AD4-BEE0F0E6E8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4F-4C54-99A0-9BBCA1B948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4F-4C54-99A0-9BBCA1B948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4F-4C54-99A0-9BBCA1B948C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4F-4C54-99A0-9BBCA1B948C1}"/>
            </c:ext>
          </c:extLst>
        </c:ser>
        <c:ser>
          <c:idx val="4"/>
          <c:order val="4"/>
          <c:tx>
            <c:strRef>
              <c:f>データシート!$A$31</c:f>
              <c:strCache>
                <c:ptCount val="1"/>
                <c:pt idx="0">
                  <c:v>早島町後期高齢者医療特別会計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E4F-4C54-99A0-9BBCA1B948C1}"/>
            </c:ext>
          </c:extLst>
        </c:ser>
        <c:ser>
          <c:idx val="5"/>
          <c:order val="5"/>
          <c:tx>
            <c:strRef>
              <c:f>データシート!$A$32</c:f>
              <c:strCache>
                <c:ptCount val="1"/>
                <c:pt idx="0">
                  <c:v>早島町公共下水道事業特別会計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c:v>
                </c:pt>
                <c:pt idx="2">
                  <c:v>#N/A</c:v>
                </c:pt>
                <c:pt idx="3">
                  <c:v>0.6</c:v>
                </c:pt>
                <c:pt idx="4">
                  <c:v>#N/A</c:v>
                </c:pt>
                <c:pt idx="5">
                  <c:v>0.42</c:v>
                </c:pt>
                <c:pt idx="6">
                  <c:v>#N/A</c:v>
                </c:pt>
                <c:pt idx="7">
                  <c:v>0.23</c:v>
                </c:pt>
                <c:pt idx="8">
                  <c:v>#N/A</c:v>
                </c:pt>
                <c:pt idx="9">
                  <c:v>0.59</c:v>
                </c:pt>
              </c:numCache>
            </c:numRef>
          </c:val>
          <c:extLst>
            <c:ext xmlns:c16="http://schemas.microsoft.com/office/drawing/2014/chart" uri="{C3380CC4-5D6E-409C-BE32-E72D297353CC}">
              <c16:uniqueId val="{00000005-3E4F-4C54-99A0-9BBCA1B948C1}"/>
            </c:ext>
          </c:extLst>
        </c:ser>
        <c:ser>
          <c:idx val="6"/>
          <c:order val="6"/>
          <c:tx>
            <c:strRef>
              <c:f>データシート!$A$33</c:f>
              <c:strCache>
                <c:ptCount val="1"/>
                <c:pt idx="0">
                  <c:v>早島町国民健康保険特別会計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3.71</c:v>
                </c:pt>
                <c:pt idx="2">
                  <c:v>#N/A</c:v>
                </c:pt>
                <c:pt idx="3">
                  <c:v>2.67</c:v>
                </c:pt>
                <c:pt idx="4">
                  <c:v>#N/A</c:v>
                </c:pt>
                <c:pt idx="5">
                  <c:v>3.71</c:v>
                </c:pt>
                <c:pt idx="6">
                  <c:v>#N/A</c:v>
                </c:pt>
                <c:pt idx="7">
                  <c:v>1.72</c:v>
                </c:pt>
                <c:pt idx="8">
                  <c:v>#N/A</c:v>
                </c:pt>
                <c:pt idx="9">
                  <c:v>0.62</c:v>
                </c:pt>
              </c:numCache>
            </c:numRef>
          </c:val>
          <c:extLst>
            <c:ext xmlns:c16="http://schemas.microsoft.com/office/drawing/2014/chart" uri="{C3380CC4-5D6E-409C-BE32-E72D297353CC}">
              <c16:uniqueId val="{00000006-3E4F-4C54-99A0-9BBCA1B948C1}"/>
            </c:ext>
          </c:extLst>
        </c:ser>
        <c:ser>
          <c:idx val="7"/>
          <c:order val="7"/>
          <c:tx>
            <c:strRef>
              <c:f>データシート!$A$34</c:f>
              <c:strCache>
                <c:ptCount val="1"/>
                <c:pt idx="0">
                  <c:v>早島町介護保険特別会計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1.94</c:v>
                </c:pt>
                <c:pt idx="2">
                  <c:v>#N/A</c:v>
                </c:pt>
                <c:pt idx="3">
                  <c:v>1.91</c:v>
                </c:pt>
                <c:pt idx="4">
                  <c:v>#N/A</c:v>
                </c:pt>
                <c:pt idx="5">
                  <c:v>1.57</c:v>
                </c:pt>
                <c:pt idx="6">
                  <c:v>#N/A</c:v>
                </c:pt>
                <c:pt idx="7">
                  <c:v>1.98</c:v>
                </c:pt>
                <c:pt idx="8">
                  <c:v>#N/A</c:v>
                </c:pt>
                <c:pt idx="9">
                  <c:v>2.17</c:v>
                </c:pt>
              </c:numCache>
            </c:numRef>
          </c:val>
          <c:extLst>
            <c:ext xmlns:c16="http://schemas.microsoft.com/office/drawing/2014/chart" uri="{C3380CC4-5D6E-409C-BE32-E72D297353CC}">
              <c16:uniqueId val="{00000007-3E4F-4C54-99A0-9BBCA1B948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4.97</c:v>
                </c:pt>
                <c:pt idx="2">
                  <c:v>#N/A</c:v>
                </c:pt>
                <c:pt idx="3">
                  <c:v>6.72</c:v>
                </c:pt>
                <c:pt idx="4">
                  <c:v>#N/A</c:v>
                </c:pt>
                <c:pt idx="5">
                  <c:v>3.83</c:v>
                </c:pt>
                <c:pt idx="6">
                  <c:v>#N/A</c:v>
                </c:pt>
                <c:pt idx="7">
                  <c:v>5.25</c:v>
                </c:pt>
                <c:pt idx="8">
                  <c:v>#N/A</c:v>
                </c:pt>
                <c:pt idx="9">
                  <c:v>5.68</c:v>
                </c:pt>
              </c:numCache>
            </c:numRef>
          </c:val>
          <c:extLst>
            <c:ext xmlns:c16="http://schemas.microsoft.com/office/drawing/2014/chart" uri="{C3380CC4-5D6E-409C-BE32-E72D297353CC}">
              <c16:uniqueId val="{00000008-3E4F-4C54-99A0-9BBCA1B948C1}"/>
            </c:ext>
          </c:extLst>
        </c:ser>
        <c:ser>
          <c:idx val="9"/>
          <c:order val="9"/>
          <c:tx>
            <c:strRef>
              <c:f>データシート!$A$36</c:f>
              <c:strCache>
                <c:ptCount val="1"/>
                <c:pt idx="0">
                  <c:v>早島町水道事業会計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4.37</c:v>
                </c:pt>
                <c:pt idx="2">
                  <c:v>#N/A</c:v>
                </c:pt>
                <c:pt idx="3">
                  <c:v>4.97</c:v>
                </c:pt>
                <c:pt idx="4">
                  <c:v>#N/A</c:v>
                </c:pt>
                <c:pt idx="5">
                  <c:v>4.55</c:v>
                </c:pt>
                <c:pt idx="6">
                  <c:v>#N/A</c:v>
                </c:pt>
                <c:pt idx="7">
                  <c:v>4.75</c:v>
                </c:pt>
                <c:pt idx="8">
                  <c:v>#N/A</c:v>
                </c:pt>
                <c:pt idx="9">
                  <c:v>6.8</c:v>
                </c:pt>
              </c:numCache>
            </c:numRef>
          </c:val>
          <c:extLst>
            <c:ext xmlns:c16="http://schemas.microsoft.com/office/drawing/2014/chart" uri="{C3380CC4-5D6E-409C-BE32-E72D297353CC}">
              <c16:uniqueId val="{00000009-3E4F-4C54-99A0-9BBCA1B948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421</c:v>
                </c:pt>
                <c:pt idx="5">
                  <c:v>421</c:v>
                </c:pt>
                <c:pt idx="8">
                  <c:v>428</c:v>
                </c:pt>
                <c:pt idx="11">
                  <c:v>423</c:v>
                </c:pt>
                <c:pt idx="14">
                  <c:v>421</c:v>
                </c:pt>
              </c:numCache>
            </c:numRef>
          </c:val>
          <c:extLst>
            <c:ext xmlns:c16="http://schemas.microsoft.com/office/drawing/2014/chart" uri="{C3380CC4-5D6E-409C-BE32-E72D297353CC}">
              <c16:uniqueId val="{00000000-459F-4CDA-81DE-C43AFAB122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9F-4CDA-81DE-C43AFAB122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4</c:v>
                </c:pt>
                <c:pt idx="12">
                  <c:v>8</c:v>
                </c:pt>
              </c:numCache>
            </c:numRef>
          </c:val>
          <c:extLst>
            <c:ext xmlns:c16="http://schemas.microsoft.com/office/drawing/2014/chart" uri="{C3380CC4-5D6E-409C-BE32-E72D297353CC}">
              <c16:uniqueId val="{00000002-459F-4CDA-81DE-C43AFAB122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9F-4CDA-81DE-C43AFAB122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229</c:v>
                </c:pt>
                <c:pt idx="3">
                  <c:v>234</c:v>
                </c:pt>
                <c:pt idx="6">
                  <c:v>223</c:v>
                </c:pt>
                <c:pt idx="9">
                  <c:v>204</c:v>
                </c:pt>
                <c:pt idx="12">
                  <c:v>190</c:v>
                </c:pt>
              </c:numCache>
            </c:numRef>
          </c:val>
          <c:extLst>
            <c:ext xmlns:c16="http://schemas.microsoft.com/office/drawing/2014/chart" uri="{C3380CC4-5D6E-409C-BE32-E72D297353CC}">
              <c16:uniqueId val="{00000004-459F-4CDA-81DE-C43AFAB122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9F-4CDA-81DE-C43AFAB122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9F-4CDA-81DE-C43AFAB122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363</c:v>
                </c:pt>
                <c:pt idx="3">
                  <c:v>365</c:v>
                </c:pt>
                <c:pt idx="6">
                  <c:v>379</c:v>
                </c:pt>
                <c:pt idx="9">
                  <c:v>374</c:v>
                </c:pt>
                <c:pt idx="12">
                  <c:v>411</c:v>
                </c:pt>
              </c:numCache>
            </c:numRef>
          </c:val>
          <c:extLst>
            <c:ext xmlns:c16="http://schemas.microsoft.com/office/drawing/2014/chart" uri="{C3380CC4-5D6E-409C-BE32-E72D297353CC}">
              <c16:uniqueId val="{00000007-459F-4CDA-81DE-C43AFAB122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175</c:v>
                </c:pt>
                <c:pt idx="2">
                  <c:v>#N/A</c:v>
                </c:pt>
                <c:pt idx="3">
                  <c:v>#N/A</c:v>
                </c:pt>
                <c:pt idx="4">
                  <c:v>182</c:v>
                </c:pt>
                <c:pt idx="5">
                  <c:v>#N/A</c:v>
                </c:pt>
                <c:pt idx="6">
                  <c:v>#N/A</c:v>
                </c:pt>
                <c:pt idx="7">
                  <c:v>178</c:v>
                </c:pt>
                <c:pt idx="8">
                  <c:v>#N/A</c:v>
                </c:pt>
                <c:pt idx="9">
                  <c:v>#N/A</c:v>
                </c:pt>
                <c:pt idx="10">
                  <c:v>159</c:v>
                </c:pt>
                <c:pt idx="11">
                  <c:v>#N/A</c:v>
                </c:pt>
                <c:pt idx="12">
                  <c:v>#N/A</c:v>
                </c:pt>
                <c:pt idx="13">
                  <c:v>188</c:v>
                </c:pt>
                <c:pt idx="14">
                  <c:v>#N/A</c:v>
                </c:pt>
              </c:numCache>
            </c:numRef>
          </c:val>
          <c:smooth val="0"/>
          <c:extLst>
            <c:ext xmlns:c16="http://schemas.microsoft.com/office/drawing/2014/chart" uri="{C3380CC4-5D6E-409C-BE32-E72D297353CC}">
              <c16:uniqueId val="{00000008-459F-4CDA-81DE-C43AFAB122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4408</c:v>
                </c:pt>
                <c:pt idx="5">
                  <c:v>4256</c:v>
                </c:pt>
                <c:pt idx="8">
                  <c:v>4080</c:v>
                </c:pt>
                <c:pt idx="11">
                  <c:v>3908</c:v>
                </c:pt>
                <c:pt idx="14">
                  <c:v>3765</c:v>
                </c:pt>
              </c:numCache>
            </c:numRef>
          </c:val>
          <c:extLst>
            <c:ext xmlns:c16="http://schemas.microsoft.com/office/drawing/2014/chart" uri="{C3380CC4-5D6E-409C-BE32-E72D297353CC}">
              <c16:uniqueId val="{00000000-3EBF-4CC4-96F0-9E5474DAB8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c:v>
                </c:pt>
                <c:pt idx="5">
                  <c:v>43</c:v>
                </c:pt>
                <c:pt idx="8">
                  <c:v>36</c:v>
                </c:pt>
                <c:pt idx="11">
                  <c:v>29</c:v>
                </c:pt>
                <c:pt idx="14">
                  <c:v>22</c:v>
                </c:pt>
              </c:numCache>
            </c:numRef>
          </c:val>
          <c:extLst>
            <c:ext xmlns:c16="http://schemas.microsoft.com/office/drawing/2014/chart" uri="{C3380CC4-5D6E-409C-BE32-E72D297353CC}">
              <c16:uniqueId val="{00000001-3EBF-4CC4-96F0-9E5474DAB8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1516</c:v>
                </c:pt>
                <c:pt idx="5">
                  <c:v>1542</c:v>
                </c:pt>
                <c:pt idx="8">
                  <c:v>1716</c:v>
                </c:pt>
                <c:pt idx="11">
                  <c:v>2047</c:v>
                </c:pt>
                <c:pt idx="14">
                  <c:v>2225</c:v>
                </c:pt>
              </c:numCache>
            </c:numRef>
          </c:val>
          <c:extLst>
            <c:ext xmlns:c16="http://schemas.microsoft.com/office/drawing/2014/chart" uri="{C3380CC4-5D6E-409C-BE32-E72D297353CC}">
              <c16:uniqueId val="{00000002-3EBF-4CC4-96F0-9E5474DAB8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BF-4CC4-96F0-9E5474DAB8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BF-4CC4-96F0-9E5474DAB8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BF-4CC4-96F0-9E5474DAB8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286</c:v>
                </c:pt>
                <c:pt idx="3">
                  <c:v>233</c:v>
                </c:pt>
                <c:pt idx="6">
                  <c:v>247</c:v>
                </c:pt>
                <c:pt idx="9">
                  <c:v>211</c:v>
                </c:pt>
                <c:pt idx="12">
                  <c:v>216</c:v>
                </c:pt>
              </c:numCache>
            </c:numRef>
          </c:val>
          <c:extLst>
            <c:ext xmlns:c16="http://schemas.microsoft.com/office/drawing/2014/chart" uri="{C3380CC4-5D6E-409C-BE32-E72D297353CC}">
              <c16:uniqueId val="{00000006-3EBF-4CC4-96F0-9E5474DAB8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EBF-4CC4-96F0-9E5474DAB8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1663</c:v>
                </c:pt>
                <c:pt idx="3">
                  <c:v>1483</c:v>
                </c:pt>
                <c:pt idx="6">
                  <c:v>1268</c:v>
                </c:pt>
                <c:pt idx="9">
                  <c:v>1064</c:v>
                </c:pt>
                <c:pt idx="12">
                  <c:v>870</c:v>
                </c:pt>
              </c:numCache>
            </c:numRef>
          </c:val>
          <c:extLst>
            <c:ext xmlns:c16="http://schemas.microsoft.com/office/drawing/2014/chart" uri="{C3380CC4-5D6E-409C-BE32-E72D297353CC}">
              <c16:uniqueId val="{00000008-3EBF-4CC4-96F0-9E5474DAB8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77</c:v>
                </c:pt>
                <c:pt idx="3">
                  <c:v>66</c:v>
                </c:pt>
                <c:pt idx="6">
                  <c:v>64</c:v>
                </c:pt>
                <c:pt idx="9">
                  <c:v>87</c:v>
                </c:pt>
                <c:pt idx="12">
                  <c:v>406</c:v>
                </c:pt>
              </c:numCache>
            </c:numRef>
          </c:val>
          <c:extLst>
            <c:ext xmlns:c16="http://schemas.microsoft.com/office/drawing/2014/chart" uri="{C3380CC4-5D6E-409C-BE32-E72D297353CC}">
              <c16:uniqueId val="{00000009-3EBF-4CC4-96F0-9E5474DAB8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4325</c:v>
                </c:pt>
                <c:pt idx="3">
                  <c:v>4661</c:v>
                </c:pt>
                <c:pt idx="6">
                  <c:v>4640</c:v>
                </c:pt>
                <c:pt idx="9">
                  <c:v>4530</c:v>
                </c:pt>
                <c:pt idx="12">
                  <c:v>4502</c:v>
                </c:pt>
              </c:numCache>
            </c:numRef>
          </c:val>
          <c:extLst>
            <c:ext xmlns:c16="http://schemas.microsoft.com/office/drawing/2014/chart" uri="{C3380CC4-5D6E-409C-BE32-E72D297353CC}">
              <c16:uniqueId val="{0000000A-3EBF-4CC4-96F0-9E5474DAB8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377</c:v>
                </c:pt>
                <c:pt idx="2">
                  <c:v>#N/A</c:v>
                </c:pt>
                <c:pt idx="3">
                  <c:v>#N/A</c:v>
                </c:pt>
                <c:pt idx="4">
                  <c:v>602</c:v>
                </c:pt>
                <c:pt idx="5">
                  <c:v>#N/A</c:v>
                </c:pt>
                <c:pt idx="6">
                  <c:v>#N/A</c:v>
                </c:pt>
                <c:pt idx="7">
                  <c:v>387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BF-4CC4-96F0-9E5474DAB8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999</c:v>
                </c:pt>
                <c:pt idx="1">
                  <c:v>939</c:v>
                </c:pt>
                <c:pt idx="2">
                  <c:v>857</c:v>
                </c:pt>
              </c:numCache>
            </c:numRef>
          </c:val>
          <c:extLst>
            <c:ext xmlns:c16="http://schemas.microsoft.com/office/drawing/2014/chart" uri="{C3380CC4-5D6E-409C-BE32-E72D297353CC}">
              <c16:uniqueId val="{00000000-7BCF-4911-8431-C70BD87854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339</c:v>
                </c:pt>
                <c:pt idx="1">
                  <c:v>361</c:v>
                </c:pt>
                <c:pt idx="2">
                  <c:v>375</c:v>
                </c:pt>
              </c:numCache>
            </c:numRef>
          </c:val>
          <c:extLst>
            <c:ext xmlns:c16="http://schemas.microsoft.com/office/drawing/2014/chart" uri="{C3380CC4-5D6E-409C-BE32-E72D297353CC}">
              <c16:uniqueId val="{00000001-7BCF-4911-8431-C70BD87854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586</c:v>
                </c:pt>
                <c:pt idx="1">
                  <c:v>589</c:v>
                </c:pt>
                <c:pt idx="2">
                  <c:v>577</c:v>
                </c:pt>
              </c:numCache>
            </c:numRef>
          </c:val>
          <c:extLst>
            <c:ext xmlns:c16="http://schemas.microsoft.com/office/drawing/2014/chart" uri="{C3380CC4-5D6E-409C-BE32-E72D297353CC}">
              <c16:uniqueId val="{00000002-7BCF-4911-8431-C70BD87854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{426A060A-6199-4075-8FA2-0EB14AD5A45E}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20E-452E-ABB8-32F57DFC7A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{A23CD9B5-743F-48C9-907B-04FD4B32D097}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0E-452E-ABB8-32F57DFC7A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{BF75A158-8841-4242-97ED-7C9E7E909DC5}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0E-452E-ABB8-32F57DFC7A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{B7C7D99B-597D-46FB-BC12-1AE445C333C6}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0E-452E-ABB8-32F57DFC7A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{75F74931-6D51-414B-83D9-620FE93B8FB4}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0E-452E-ABB8-32F57DFC7A3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{2D7E2022-96E1-4A83-85BF-39DB3342962F}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20E-452E-ABB8-32F57DFC7A3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{0A8ADFFF-8821-4167-8A70-2767F5B3D2BF}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20E-452E-ABB8-32F57DFC7A3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{DD38C4B2-E6AA-4E06-924D-1068E87B35DF}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20E-452E-ABB8-32F57DFC7A3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{9888FE17-898A-4214-B112-47942618E488}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20E-452E-ABB8-32F57DFC7A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50.4</c:v>
                </c:pt>
                <c:pt idx="8">
                  <c:v>64.599999999999994</c:v>
                </c:pt>
                <c:pt idx="16">
                  <c:v>66.5</c:v>
                </c:pt>
                <c:pt idx="24">
                  <c:v>69.099999999999994</c:v>
                </c:pt>
                <c:pt idx="32">
                  <c:v>69.599999999999994</c:v>
                </c:pt>
              </c:numCache>
            </c:numRef>
          </c:xVal>
          <c:yVal>
            <c:numRef>
              <c:f>公会計指標分析・財政指標組合せ分析表!$BP$51:$DC$51</c:f>
              <c:numCache>
                <c:formatCode>#,##0.0;"▲ "#,##0.0</c:formatCode>
                <c:ptCount val="40"/>
                <c:pt idx="0">
                  <c:v>14.3</c:v>
                </c:pt>
                <c:pt idx="8">
                  <c:v>23.1</c:v>
                </c:pt>
                <c:pt idx="16">
                  <c:v>14.6</c:v>
                </c:pt>
              </c:numCache>
            </c:numRef>
          </c:yVal>
          <c:smooth val="0"/>
          <c:extLst>
            <c:ext xmlns:c16="http://schemas.microsoft.com/office/drawing/2014/chart" uri="{C3380CC4-5D6E-409C-BE32-E72D297353CC}">
              <c16:uniqueId val="{00000009-820E-452E-ABB8-32F57DFC7A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{170BC826-6125-4FCB-9B6C-1B1A43CF01AD}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20E-452E-ABB8-32F57DFC7A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{CB801153-09EB-4366-8B27-5C34AD0793CB}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0E-452E-ABB8-32F57DFC7A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{784B7596-22A7-4E6C-9E87-A8559A1196DB}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0E-452E-ABB8-32F57DFC7A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{ABD7EB86-38C2-4E49-8414-A69974C37904}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0E-452E-ABB8-32F57DFC7A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{A3008EA4-6B58-4687-A74E-E147B8157BAE}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0E-452E-ABB8-32F57DFC7A3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{37FABF23-4DF2-4300-BFB8-1D4C469FC6B8}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20E-452E-ABB8-32F57DFC7A3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{472E454A-A01B-4A74-A701-B587B901B609}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20E-452E-ABB8-32F57DFC7A3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{BC8E07F6-12DB-49D3-A505-97289B08D145}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20E-452E-ABB8-32F57DFC7A3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{F2438CF0-8E4E-4BCB-A85D-0CC3388190A5}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20E-452E-ABB8-32F57DFC7A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820E-452E-ABB8-32F57DFC7A32}"/>
            </c:ext>
          </c:extLst>
        </c:ser>
        <c:dLbls>
          <c:showLegendKey val="0"/>
          <c:showVal val="1"/>
          <c:showCatName val="0"/>
          <c:showSerName val="0"/>
          <c:showPercent val="0"/>
          <c:showBubbleSize val="0"/>
        </c:dLbls>
        <c:axId val="46179840"/>
        <c:axId val="46181760"/>
      </c:scatterChart>
      <c:valAx>
        <c:axId val="46179840"/>
        <c:scaling>
          <c:orientation val="minMax"/>
          <c:max val="68"/>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{20BC84A9-6A6B-44CC-8827-BE4D4E747941}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E25-4807-ABD1-B0D183E35C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{26E03A3C-44ED-476B-933F-8787D1FCA63E}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25-4807-ABD1-B0D183E35C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{890A5D51-BA2D-419F-96F6-5CFFD4A2FCCC}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25-4807-ABD1-B0D183E35C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{C6655E25-86B7-438C-9B11-CD061C6AB1E4}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25-4807-ABD1-B0D183E35C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{D082A0B5-4B82-44FE-BC52-CF80C224D463}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25-4807-ABD1-B0D183E35C3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{93B126B8-F95E-45FA-9D69-3FC8627EE739}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E25-4807-ABD1-B0D183E35C3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{72E991CE-CE42-4BE4-9DF7-2B523D0030C7}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E25-4807-ABD1-B0D183E35C3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{2E6436C8-60E5-4C6E-80CE-BB74F28A000F}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E25-4807-ABD1-B0D183E35C3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{73E6AD58-6F91-4F0C-9708-F13201E4E6D9}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E25-4807-ABD1-B0D183E35C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6.9</c:v>
                </c:pt>
                <c:pt idx="16">
                  <c:v>6.7</c:v>
                </c:pt>
                <c:pt idx="24">
                  <c:v>6.5</c:v>
                </c:pt>
                <c:pt idx="32">
                  <c:v>6.4</c:v>
                </c:pt>
              </c:numCache>
            </c:numRef>
          </c:xVal>
          <c:yVal>
            <c:numRef>
              <c:f>公会計指標分析・財政指標組合せ分析表!$BP$73:$DC$73</c:f>
              <c:numCache>
                <c:formatCode>#,##0.0;"▲ "#,##0.0</c:formatCode>
                <c:ptCount val="40"/>
                <c:pt idx="0">
                  <c:v>14.3</c:v>
                </c:pt>
                <c:pt idx="8">
                  <c:v>23.1</c:v>
                </c:pt>
                <c:pt idx="16">
                  <c:v>14.6</c:v>
                </c:pt>
              </c:numCache>
            </c:numRef>
          </c:yVal>
          <c:smooth val="0"/>
          <c:extLst>
            <c:ext xmlns:c16="http://schemas.microsoft.com/office/drawing/2014/chart" uri="{C3380CC4-5D6E-409C-BE32-E72D297353CC}">
              <c16:uniqueId val="{00000009-9E25-4807-ABD1-B0D183E35C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{8D8AAA58-DB0B-4C19-A371-E497D6C40346}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E25-4807-ABD1-B0D183E35C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{4731E20A-9B5F-4B2D-BF47-9BE5073CD958}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25-4807-ABD1-B0D183E35C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{0A0CF175-6D73-43DA-B25D-0EE5B64C57D9}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25-4807-ABD1-B0D183E35C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{0B5AB5D5-C29A-44FE-83CE-4FAEAF22A251}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25-4807-ABD1-B0D183E35C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{DCC6DA53-BECF-4C07-8E8C-0BA97A04CF25}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25-4807-ABD1-B0D183E35C34}"/>
                </c:ext>
              </c:extLst>
            </c:dLbl>
            <c:dLbl>
              <c:idx val="8"/>
              <c:layout>
                <c:manualLayout>
                  <c:x val="-4.5160355153971342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{9BDC785C-C003-4404-A9DE-2E9898CF7D21}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E25-4807-ABD1-B0D183E35C34}"/>
                </c:ext>
              </c:extLst>
            </c:dLbl>
            <c:dLbl>
              <c:idx val="16"/>
              <c:layout>
                <c:manualLayout>
                  <c:x val="-1.823562808425005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{9E473C6F-D0BE-4E3B-A615-1559A5B6B0B1}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E25-4807-ABD1-B0D183E35C34}"/>
                </c:ext>
              </c:extLst>
            </c:dLbl>
            <c:dLbl>
              <c:idx val="24"/>
              <c:layout>
                <c:manualLayout>
                  <c:x val="-3.1697991619110633E-2"/>
                  <c:y val="-4.349592131553585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{249BDBB2-4B9E-408A-9BAE-A6992DA50F4E}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E25-4807-ABD1-B0D183E35C3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{F4A86807-4085-452A-B12C-FE8CFB91B668}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E25-4807-ABD1-B0D183E35C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9E25-4807-ABD1-B0D183E35C34}"/>
            </c:ext>
          </c:extLst>
        </c:ser>
        <c:dLbls>
          <c:showLegendKey val="0"/>
          <c:showVal val="1"/>
          <c:showCatName val="0"/>
          <c:showSerName val="0"/>
          <c:showPercent val="0"/>
          <c:showBubbleSize val="0"/>
        </c:dLbls>
        <c:axId val="84219776"/>
        <c:axId val="84234240"/>
      </c:scatterChart>
      <c:valAx>
        <c:axId val="84219776"/>
        <c:scaling>
          <c:orientation val="minMax"/>
          <c:max val="9.1"/>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令和元年</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度においては、基準財政需要額が前年度比で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増に対し、基準財政収入額は固定資産税等の地方税の増収等により、前年度比</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増となり、単年度の財政力指数は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0.74</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となった。３か年平均での財政力指数も</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0.72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となり、類似団体、全国及び県平均をいずれも上回り、類似団体の中でも上位に位置している。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13002</xdr:rowOff>
    </xdr:to>
    <xdr:cxnSp macro="">
      <xdr:nvCxnSpPr>
        <xdr:cNvPr id="70" name="直線コネクタ 69"/>
        <xdr:cNvCxnSpPr/>
      </xdr:nvCxnSpPr>
      <xdr:spPr>
        <a:xfrm flipV="1">
          <a:off x="4114800" y="70194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13002</xdr:rowOff>
    </xdr:from>
    <xdr:to>
      <xdr:col>19</xdr:col>
      <xdr:colOff>133350</xdr:colOff>
      <xdr:row>41</xdr:row>
      <xdr:rowOff>24493</xdr:rowOff>
    </xdr:to>
    <xdr:cxnSp macro="">
      <xdr:nvCxnSpPr>
        <xdr:cNvPr id="73" name="直線コネクタ 72"/>
        <xdr:cNvCxnSpPr/>
      </xdr:nvCxnSpPr>
      <xdr:spPr>
        <a:xfrm flipV="1">
          <a:off x="3225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47474</xdr:rowOff>
    </xdr:to>
    <xdr:cxnSp macro="">
      <xdr:nvCxnSpPr>
        <xdr:cNvPr id="76" name="直線コネクタ 75"/>
        <xdr:cNvCxnSpPr/>
      </xdr:nvCxnSpPr>
      <xdr:spPr>
        <a:xfrm flipV="1">
          <a:off x="2336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118429</xdr:rowOff>
    </xdr:from>
    <xdr:ext cx="762000" cy="259045"/>
    <xdr:sp macro="" textlink="">
      <xdr:nvSpPr>
        <xdr:cNvPr id="78" name="テキスト ボックス 77"/>
        <xdr:cNvSpPr txBox="1"/>
      </xdr:nvSpPr>
      <xdr:spPr>
        <a:xfrm>
          <a:off x="2844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47474</xdr:rowOff>
    </xdr:from>
    <xdr:to>
      <xdr:col>11</xdr:col>
      <xdr:colOff>31750</xdr:colOff>
      <xdr:row>41</xdr:row>
      <xdr:rowOff>70455</xdr:rowOff>
    </xdr:to>
    <xdr:cxnSp macro="">
      <xdr:nvCxnSpPr>
        <xdr:cNvPr id="79" name="直線コネクタ 78"/>
        <xdr:cNvCxnSpPr/>
      </xdr:nvCxnSpPr>
      <xdr:spPr>
        <a:xfrm flipV="1">
          <a:off x="1447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83" name="テキスト ボックス 82"/>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89" name="楕円 88"/>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0"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1" name="楕円 90"/>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73979</xdr:rowOff>
    </xdr:from>
    <xdr:ext cx="736600" cy="259045"/>
    <xdr:sp macro="" textlink="">
      <xdr:nvSpPr>
        <xdr:cNvPr id="92" name="テキスト ボックス 91"/>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168124</xdr:rowOff>
    </xdr:from>
    <xdr:to>
      <xdr:col>11</xdr:col>
      <xdr:colOff>82550</xdr:colOff>
      <xdr:row>41</xdr:row>
      <xdr:rowOff>98274</xdr:rowOff>
    </xdr:to>
    <xdr:sp macro="" textlink="">
      <xdr:nvSpPr>
        <xdr:cNvPr id="95" name="楕円 94"/>
        <xdr:cNvSpPr/>
      </xdr:nvSpPr>
      <xdr:spPr>
        <a:xfrm>
          <a:off x="2286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108451</xdr:rowOff>
    </xdr:from>
    <xdr:ext cx="762000" cy="259045"/>
    <xdr:sp macro="" textlink="">
      <xdr:nvSpPr>
        <xdr:cNvPr id="96" name="テキスト ボックス 95"/>
        <xdr:cNvSpPr txBox="1"/>
      </xdr:nvSpPr>
      <xdr:spPr>
        <a:xfrm>
          <a:off x="1955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19655</xdr:rowOff>
    </xdr:from>
    <xdr:to>
      <xdr:col>7</xdr:col>
      <xdr:colOff>31750</xdr:colOff>
      <xdr:row>41</xdr:row>
      <xdr:rowOff>121255</xdr:rowOff>
    </xdr:to>
    <xdr:sp macro="" textlink="">
      <xdr:nvSpPr>
        <xdr:cNvPr id="97" name="楕円 96"/>
        <xdr:cNvSpPr/>
      </xdr:nvSpPr>
      <xdr:spPr>
        <a:xfrm>
          <a:off x="1397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131432</xdr:rowOff>
    </xdr:from>
    <xdr:ext cx="762000" cy="259045"/>
    <xdr:sp macro="" textlink="">
      <xdr:nvSpPr>
        <xdr:cNvPr id="98" name="テキスト ボックス 97"/>
        <xdr:cNvSpPr txBox="1"/>
      </xdr:nvSpPr>
      <xdr:spPr>
        <a:xfrm>
          <a:off x="1066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令和元年度においては、補助費等及び公債費の増加等により、前年度比で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ポイント悪化し、類似団体、全国及び県平均を上回っている。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財政の弾力性が低い状況が継続しているため、事務事業の見直しや優先度の点検等を行い、事業のスクラップアンドビルドを徹底するとともに、事務の合理化、効率化に努め、経常的経費の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7196</xdr:rowOff>
    </xdr:to>
    <xdr:cxnSp macro="">
      <xdr:nvCxnSpPr>
        <xdr:cNvPr id="133" name="直線コネクタ 132"/>
        <xdr:cNvCxnSpPr/>
      </xdr:nvCxnSpPr>
      <xdr:spPr>
        <a:xfrm>
          <a:off x="4114800" y="109397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63</xdr:row>
      <xdr:rowOff>158538</xdr:rowOff>
    </xdr:to>
    <xdr:cxnSp macro="">
      <xdr:nvCxnSpPr>
        <xdr:cNvPr id="136" name="直線コネクタ 135"/>
        <xdr:cNvCxnSpPr/>
      </xdr:nvCxnSpPr>
      <xdr:spPr>
        <a:xfrm flipV="1">
          <a:off x="3225800" y="1093978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94192</xdr:rowOff>
    </xdr:from>
    <xdr:to>
      <xdr:col>15</xdr:col>
      <xdr:colOff>82550</xdr:colOff>
      <xdr:row>63</xdr:row>
      <xdr:rowOff>158538</xdr:rowOff>
    </xdr:to>
    <xdr:cxnSp macro="">
      <xdr:nvCxnSpPr>
        <xdr:cNvPr id="139" name="直線コネクタ 138"/>
        <xdr:cNvCxnSpPr/>
      </xdr:nvCxnSpPr>
      <xdr:spPr>
        <a:xfrm>
          <a:off x="2336800" y="1089554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94192</xdr:rowOff>
    </xdr:from>
    <xdr:to>
      <xdr:col>11</xdr:col>
      <xdr:colOff>31750</xdr:colOff>
      <xdr:row>63</xdr:row>
      <xdr:rowOff>110279</xdr:rowOff>
    </xdr:to>
    <xdr:cxnSp macro="">
      <xdr:nvCxnSpPr>
        <xdr:cNvPr id="142" name="直線コネクタ 141"/>
        <xdr:cNvCxnSpPr/>
      </xdr:nvCxnSpPr>
      <xdr:spPr>
        <a:xfrm flipV="1">
          <a:off x="1447800" y="1089554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52" name="楕円 151"/>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99923</xdr:rowOff>
    </xdr:from>
    <xdr:ext cx="762000" cy="259045"/>
    <xdr:sp macro="" textlink="">
      <xdr:nvSpPr>
        <xdr:cNvPr id="153" name="財政構造の弾力性該当値テキスト"/>
        <xdr:cNvSpPr txBox="1"/>
      </xdr:nvSpPr>
      <xdr:spPr>
        <a:xfrm>
          <a:off x="5041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4" name="楕円 153"/>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5" name="テキスト ボックス 154"/>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6" name="楕円 155"/>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7" name="テキスト ボックス 156"/>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43392</xdr:rowOff>
    </xdr:from>
    <xdr:to>
      <xdr:col>11</xdr:col>
      <xdr:colOff>82550</xdr:colOff>
      <xdr:row>63</xdr:row>
      <xdr:rowOff>144992</xdr:rowOff>
    </xdr:to>
    <xdr:sp macro="" textlink="">
      <xdr:nvSpPr>
        <xdr:cNvPr id="158" name="楕円 157"/>
        <xdr:cNvSpPr/>
      </xdr:nvSpPr>
      <xdr:spPr>
        <a:xfrm>
          <a:off x="2286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129769</xdr:rowOff>
    </xdr:from>
    <xdr:ext cx="762000" cy="259045"/>
    <xdr:sp macro="" textlink="">
      <xdr:nvSpPr>
        <xdr:cNvPr id="159" name="テキスト ボックス 158"/>
        <xdr:cNvSpPr txBox="1"/>
      </xdr:nvSpPr>
      <xdr:spPr>
        <a:xfrm>
          <a:off x="1955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60" name="楕円 159"/>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145856</xdr:rowOff>
    </xdr:from>
    <xdr:ext cx="762000" cy="259045"/>
    <xdr:sp macro="" textlink="">
      <xdr:nvSpPr>
        <xdr:cNvPr id="161" name="テキスト ボックス 160"/>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については、類似団体、全国及び県平均をいずれも下回っている。その要因としては、廃棄物の焼却処理や常備消防業務を倉敷市に委託しており、これらの経費が補助費等として計上されることが挙げられる。ただし、近年決算額の増加が続いていることから、事務事業の適正化、合理化を進め、支出の必要性を再検討し、人件費・物件費に係るコスト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23909</xdr:rowOff>
    </xdr:from>
    <xdr:to>
      <xdr:col>23</xdr:col>
      <xdr:colOff>133350</xdr:colOff>
      <xdr:row>81</xdr:row>
      <xdr:rowOff>36055</xdr:rowOff>
    </xdr:to>
    <xdr:cxnSp macro="">
      <xdr:nvCxnSpPr>
        <xdr:cNvPr id="196" name="直線コネクタ 195"/>
        <xdr:cNvCxnSpPr/>
      </xdr:nvCxnSpPr>
      <xdr:spPr>
        <a:xfrm>
          <a:off x="4114800" y="13911359"/>
          <a:ext cx="838200" cy="1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15911</xdr:rowOff>
    </xdr:from>
    <xdr:to>
      <xdr:col>19</xdr:col>
      <xdr:colOff>133350</xdr:colOff>
      <xdr:row>81</xdr:row>
      <xdr:rowOff>23909</xdr:rowOff>
    </xdr:to>
    <xdr:cxnSp macro="">
      <xdr:nvCxnSpPr>
        <xdr:cNvPr id="199" name="直線コネクタ 198"/>
        <xdr:cNvCxnSpPr/>
      </xdr:nvCxnSpPr>
      <xdr:spPr>
        <a:xfrm>
          <a:off x="3225800" y="13903361"/>
          <a:ext cx="8890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7682</xdr:rowOff>
    </xdr:from>
    <xdr:to>
      <xdr:col>15</xdr:col>
      <xdr:colOff>82550</xdr:colOff>
      <xdr:row>81</xdr:row>
      <xdr:rowOff>15911</xdr:rowOff>
    </xdr:to>
    <xdr:cxnSp macro="">
      <xdr:nvCxnSpPr>
        <xdr:cNvPr id="202" name="直線コネクタ 201"/>
        <xdr:cNvCxnSpPr/>
      </xdr:nvCxnSpPr>
      <xdr:spPr>
        <a:xfrm>
          <a:off x="2336800" y="1389513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7682</xdr:rowOff>
    </xdr:from>
    <xdr:to>
      <xdr:col>11</xdr:col>
      <xdr:colOff>31750</xdr:colOff>
      <xdr:row>81</xdr:row>
      <xdr:rowOff>22168</xdr:rowOff>
    </xdr:to>
    <xdr:cxnSp macro="">
      <xdr:nvCxnSpPr>
        <xdr:cNvPr id="205" name="直線コネクタ 204"/>
        <xdr:cNvCxnSpPr/>
      </xdr:nvCxnSpPr>
      <xdr:spPr>
        <a:xfrm flipV="1">
          <a:off x="1447800" y="13895132"/>
          <a:ext cx="889000" cy="1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156705</xdr:rowOff>
    </xdr:from>
    <xdr:to>
      <xdr:col>23</xdr:col>
      <xdr:colOff>184150</xdr:colOff>
      <xdr:row>81</xdr:row>
      <xdr:rowOff>86855</xdr:rowOff>
    </xdr:to>
    <xdr:sp macro="" textlink="">
      <xdr:nvSpPr>
        <xdr:cNvPr id="215" name="楕円 214"/>
        <xdr:cNvSpPr/>
      </xdr:nvSpPr>
      <xdr:spPr>
        <a:xfrm>
          <a:off x="4902200" y="1387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1782</xdr:rowOff>
    </xdr:from>
    <xdr:ext cx="762000" cy="259045"/>
    <xdr:sp macro="" textlink="">
      <xdr:nvSpPr>
        <xdr:cNvPr id="216" name="人件費・物件費等の状況該当値テキスト"/>
        <xdr:cNvSpPr txBox="1"/>
      </xdr:nvSpPr>
      <xdr:spPr>
        <a:xfrm>
          <a:off x="5041900" y="1371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144559</xdr:rowOff>
    </xdr:from>
    <xdr:to>
      <xdr:col>19</xdr:col>
      <xdr:colOff>184150</xdr:colOff>
      <xdr:row>81</xdr:row>
      <xdr:rowOff>74709</xdr:rowOff>
    </xdr:to>
    <xdr:sp macro="" textlink="">
      <xdr:nvSpPr>
        <xdr:cNvPr id="217" name="楕円 216"/>
        <xdr:cNvSpPr/>
      </xdr:nvSpPr>
      <xdr:spPr>
        <a:xfrm>
          <a:off x="4064000" y="1386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84886</xdr:rowOff>
    </xdr:from>
    <xdr:ext cx="736600" cy="259045"/>
    <xdr:sp macro="" textlink="">
      <xdr:nvSpPr>
        <xdr:cNvPr id="218" name="テキスト ボックス 217"/>
        <xdr:cNvSpPr txBox="1"/>
      </xdr:nvSpPr>
      <xdr:spPr>
        <a:xfrm>
          <a:off x="3733800" y="1362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136561</xdr:rowOff>
    </xdr:from>
    <xdr:to>
      <xdr:col>15</xdr:col>
      <xdr:colOff>133350</xdr:colOff>
      <xdr:row>81</xdr:row>
      <xdr:rowOff>66711</xdr:rowOff>
    </xdr:to>
    <xdr:sp macro="" textlink="">
      <xdr:nvSpPr>
        <xdr:cNvPr id="219" name="楕円 218"/>
        <xdr:cNvSpPr/>
      </xdr:nvSpPr>
      <xdr:spPr>
        <a:xfrm>
          <a:off x="3175000" y="138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76888</xdr:rowOff>
    </xdr:from>
    <xdr:ext cx="762000" cy="259045"/>
    <xdr:sp macro="" textlink="">
      <xdr:nvSpPr>
        <xdr:cNvPr id="220" name="テキスト ボックス 219"/>
        <xdr:cNvSpPr txBox="1"/>
      </xdr:nvSpPr>
      <xdr:spPr>
        <a:xfrm>
          <a:off x="2844800" y="1362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128332</xdr:rowOff>
    </xdr:from>
    <xdr:to>
      <xdr:col>11</xdr:col>
      <xdr:colOff>82550</xdr:colOff>
      <xdr:row>81</xdr:row>
      <xdr:rowOff>58482</xdr:rowOff>
    </xdr:to>
    <xdr:sp macro="" textlink="">
      <xdr:nvSpPr>
        <xdr:cNvPr id="221" name="楕円 220"/>
        <xdr:cNvSpPr/>
      </xdr:nvSpPr>
      <xdr:spPr>
        <a:xfrm>
          <a:off x="2286000" y="1384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68659</xdr:rowOff>
    </xdr:from>
    <xdr:ext cx="762000" cy="259045"/>
    <xdr:sp macro="" textlink="">
      <xdr:nvSpPr>
        <xdr:cNvPr id="222" name="テキスト ボックス 221"/>
        <xdr:cNvSpPr txBox="1"/>
      </xdr:nvSpPr>
      <xdr:spPr>
        <a:xfrm>
          <a:off x="1955800" y="1361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142818</xdr:rowOff>
    </xdr:from>
    <xdr:to>
      <xdr:col>7</xdr:col>
      <xdr:colOff>31750</xdr:colOff>
      <xdr:row>81</xdr:row>
      <xdr:rowOff>72968</xdr:rowOff>
    </xdr:to>
    <xdr:sp macro="" textlink="">
      <xdr:nvSpPr>
        <xdr:cNvPr id="223" name="楕円 222"/>
        <xdr:cNvSpPr/>
      </xdr:nvSpPr>
      <xdr:spPr>
        <a:xfrm>
          <a:off x="1397000" y="13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83145</xdr:rowOff>
    </xdr:from>
    <xdr:ext cx="762000" cy="259045"/>
    <xdr:sp macro="" textlink="">
      <xdr:nvSpPr>
        <xdr:cNvPr id="224" name="テキスト ボックス 223"/>
        <xdr:cNvSpPr txBox="1"/>
      </xdr:nvSpPr>
      <xdr:spPr>
        <a:xfrm>
          <a:off x="1066800" y="13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職員構成の変動により、令和元年度のラスパイレス指数は類似団体平均を下回った。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従前から人事院勧告に則り、適正な対応を行っているが、今後も人事院勧告に準拠し、給与水準の適正化に努める。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102507</xdr:rowOff>
    </xdr:to>
    <xdr:cxnSp macro="">
      <xdr:nvCxnSpPr>
        <xdr:cNvPr id="260" name="直線コネクタ 259"/>
        <xdr:cNvCxnSpPr/>
      </xdr:nvCxnSpPr>
      <xdr:spPr>
        <a:xfrm flipV="1">
          <a:off x="16179800" y="148463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102507</xdr:rowOff>
    </xdr:to>
    <xdr:cxnSp macro="">
      <xdr:nvCxnSpPr>
        <xdr:cNvPr id="263" name="直線コネクタ 262"/>
        <xdr:cNvCxnSpPr/>
      </xdr:nvCxnSpPr>
      <xdr:spPr>
        <a:xfrm>
          <a:off x="15290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5" name="テキスト ボックス 264"/>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56545</xdr:rowOff>
    </xdr:to>
    <xdr:cxnSp macro="">
      <xdr:nvCxnSpPr>
        <xdr:cNvPr id="266" name="直線コネクタ 265"/>
        <xdr:cNvCxnSpPr/>
      </xdr:nvCxnSpPr>
      <xdr:spPr>
        <a:xfrm flipV="1">
          <a:off x="14401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8" name="テキスト ボックス 267"/>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56545</xdr:rowOff>
    </xdr:to>
    <xdr:cxnSp macro="">
      <xdr:nvCxnSpPr>
        <xdr:cNvPr id="269" name="直線コネクタ 268"/>
        <xdr:cNvCxnSpPr/>
      </xdr:nvCxnSpPr>
      <xdr:spPr>
        <a:xfrm>
          <a:off x="13512800" y="149267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71" name="テキスト ボックス 270"/>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80"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1" name="楕円 280"/>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2" name="テキスト ボックス 281"/>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3" name="楕円 282"/>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4" name="テキスト ボックス 283"/>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5" name="楕円 284"/>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6" name="テキスト ボックス 285"/>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7" name="楕円 286"/>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8" name="テキスト ボックス 287"/>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人当たり職員数については、人口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人前後と、類似団体平均よりも少ない数値で推移している。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今後も住民サービスの向上のため、事務作業の効率化を図り、業務改善に努めていく。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120955</xdr:rowOff>
    </xdr:from>
    <xdr:to>
      <xdr:col>81</xdr:col>
      <xdr:colOff>44450</xdr:colOff>
      <xdr:row>60</xdr:row>
      <xdr:rowOff>122403</xdr:rowOff>
    </xdr:to>
    <xdr:cxnSp macro="">
      <xdr:nvCxnSpPr>
        <xdr:cNvPr id="320" name="直線コネクタ 319"/>
        <xdr:cNvCxnSpPr/>
      </xdr:nvCxnSpPr>
      <xdr:spPr>
        <a:xfrm flipV="1">
          <a:off x="16179800" y="10407955"/>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45000</xdr:rowOff>
    </xdr:from>
    <xdr:ext cx="762000" cy="259045"/>
    <xdr:sp macro="" textlink="">
      <xdr:nvSpPr>
        <xdr:cNvPr id="321" name="定員管理の状況平均値テキスト"/>
        <xdr:cNvSpPr txBox="1"/>
      </xdr:nvSpPr>
      <xdr:spPr>
        <a:xfrm>
          <a:off x="17106900" y="1050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112750</xdr:rowOff>
    </xdr:from>
    <xdr:to>
      <xdr:col>77</xdr:col>
      <xdr:colOff>44450</xdr:colOff>
      <xdr:row>60</xdr:row>
      <xdr:rowOff>122403</xdr:rowOff>
    </xdr:to>
    <xdr:cxnSp macro="">
      <xdr:nvCxnSpPr>
        <xdr:cNvPr id="323" name="直線コネクタ 322"/>
        <xdr:cNvCxnSpPr/>
      </xdr:nvCxnSpPr>
      <xdr:spPr>
        <a:xfrm>
          <a:off x="15290800" y="10399750"/>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147235</xdr:rowOff>
    </xdr:from>
    <xdr:ext cx="736600" cy="259045"/>
    <xdr:sp macro="" textlink="">
      <xdr:nvSpPr>
        <xdr:cNvPr id="325" name="テキスト ボックス 324"/>
        <xdr:cNvSpPr txBox="1"/>
      </xdr:nvSpPr>
      <xdr:spPr>
        <a:xfrm>
          <a:off x="15798800" y="1060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108889</xdr:rowOff>
    </xdr:from>
    <xdr:to>
      <xdr:col>72</xdr:col>
      <xdr:colOff>203200</xdr:colOff>
      <xdr:row>60</xdr:row>
      <xdr:rowOff>112750</xdr:rowOff>
    </xdr:to>
    <xdr:cxnSp macro="">
      <xdr:nvCxnSpPr>
        <xdr:cNvPr id="326" name="直線コネクタ 325"/>
        <xdr:cNvCxnSpPr/>
      </xdr:nvCxnSpPr>
      <xdr:spPr>
        <a:xfrm>
          <a:off x="14401800" y="1039588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134205</xdr:rowOff>
    </xdr:from>
    <xdr:ext cx="762000" cy="259045"/>
    <xdr:sp macro="" textlink="">
      <xdr:nvSpPr>
        <xdr:cNvPr id="328" name="テキスト ボックス 327"/>
        <xdr:cNvSpPr txBox="1"/>
      </xdr:nvSpPr>
      <xdr:spPr>
        <a:xfrm>
          <a:off x="14909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102133</xdr:rowOff>
    </xdr:from>
    <xdr:to>
      <xdr:col>68</xdr:col>
      <xdr:colOff>152400</xdr:colOff>
      <xdr:row>60</xdr:row>
      <xdr:rowOff>108889</xdr:rowOff>
    </xdr:to>
    <xdr:cxnSp macro="">
      <xdr:nvCxnSpPr>
        <xdr:cNvPr id="329" name="直線コネクタ 328"/>
        <xdr:cNvCxnSpPr/>
      </xdr:nvCxnSpPr>
      <xdr:spPr>
        <a:xfrm>
          <a:off x="13512800" y="1038913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130344</xdr:rowOff>
    </xdr:from>
    <xdr:ext cx="762000" cy="259045"/>
    <xdr:sp macro="" textlink="">
      <xdr:nvSpPr>
        <xdr:cNvPr id="331" name="テキスト ボックス 330"/>
        <xdr:cNvSpPr txBox="1"/>
      </xdr:nvSpPr>
      <xdr:spPr>
        <a:xfrm>
          <a:off x="14020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133240</xdr:rowOff>
    </xdr:from>
    <xdr:ext cx="762000" cy="259045"/>
    <xdr:sp macro="" textlink="">
      <xdr:nvSpPr>
        <xdr:cNvPr id="333" name="テキスト ボックス 332"/>
        <xdr:cNvSpPr txBox="1"/>
      </xdr:nvSpPr>
      <xdr:spPr>
        <a:xfrm>
          <a:off x="13131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70155</xdr:rowOff>
    </xdr:from>
    <xdr:to>
      <xdr:col>81</xdr:col>
      <xdr:colOff>95250</xdr:colOff>
      <xdr:row>61</xdr:row>
      <xdr:rowOff>305</xdr:rowOff>
    </xdr:to>
    <xdr:sp macro="" textlink="">
      <xdr:nvSpPr>
        <xdr:cNvPr id="339" name="楕円 338"/>
        <xdr:cNvSpPr/>
      </xdr:nvSpPr>
      <xdr:spPr>
        <a:xfrm>
          <a:off x="16967200" y="10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162882</xdr:rowOff>
    </xdr:from>
    <xdr:ext cx="762000" cy="259045"/>
    <xdr:sp macro="" textlink="">
      <xdr:nvSpPr>
        <xdr:cNvPr id="340" name="定員管理の状況該当値テキスト"/>
        <xdr:cNvSpPr txBox="1"/>
      </xdr:nvSpPr>
      <xdr:spPr>
        <a:xfrm>
          <a:off x="17106900" y="102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71603</xdr:rowOff>
    </xdr:from>
    <xdr:to>
      <xdr:col>77</xdr:col>
      <xdr:colOff>95250</xdr:colOff>
      <xdr:row>61</xdr:row>
      <xdr:rowOff>1753</xdr:rowOff>
    </xdr:to>
    <xdr:sp macro="" textlink="">
      <xdr:nvSpPr>
        <xdr:cNvPr id="341" name="楕円 340"/>
        <xdr:cNvSpPr/>
      </xdr:nvSpPr>
      <xdr:spPr>
        <a:xfrm>
          <a:off x="16129000" y="103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11930</xdr:rowOff>
    </xdr:from>
    <xdr:ext cx="736600" cy="259045"/>
    <xdr:sp macro="" textlink="">
      <xdr:nvSpPr>
        <xdr:cNvPr id="342" name="テキスト ボックス 341"/>
        <xdr:cNvSpPr txBox="1"/>
      </xdr:nvSpPr>
      <xdr:spPr>
        <a:xfrm>
          <a:off x="15798800" y="1012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61950</xdr:rowOff>
    </xdr:from>
    <xdr:to>
      <xdr:col>73</xdr:col>
      <xdr:colOff>44450</xdr:colOff>
      <xdr:row>60</xdr:row>
      <xdr:rowOff>163550</xdr:rowOff>
    </xdr:to>
    <xdr:sp macro="" textlink="">
      <xdr:nvSpPr>
        <xdr:cNvPr id="343" name="楕円 342"/>
        <xdr:cNvSpPr/>
      </xdr:nvSpPr>
      <xdr:spPr>
        <a:xfrm>
          <a:off x="15240000" y="103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2277</xdr:rowOff>
    </xdr:from>
    <xdr:ext cx="762000" cy="259045"/>
    <xdr:sp macro="" textlink="">
      <xdr:nvSpPr>
        <xdr:cNvPr id="344" name="テキスト ボックス 343"/>
        <xdr:cNvSpPr txBox="1"/>
      </xdr:nvSpPr>
      <xdr:spPr>
        <a:xfrm>
          <a:off x="14909800" y="1011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58089</xdr:rowOff>
    </xdr:from>
    <xdr:to>
      <xdr:col>68</xdr:col>
      <xdr:colOff>203200</xdr:colOff>
      <xdr:row>60</xdr:row>
      <xdr:rowOff>159689</xdr:rowOff>
    </xdr:to>
    <xdr:sp macro="" textlink="">
      <xdr:nvSpPr>
        <xdr:cNvPr id="345" name="楕円 344"/>
        <xdr:cNvSpPr/>
      </xdr:nvSpPr>
      <xdr:spPr>
        <a:xfrm>
          <a:off x="14351000" y="103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169866</xdr:rowOff>
    </xdr:from>
    <xdr:ext cx="762000" cy="259045"/>
    <xdr:sp macro="" textlink="">
      <xdr:nvSpPr>
        <xdr:cNvPr id="346" name="テキスト ボックス 345"/>
        <xdr:cNvSpPr txBox="1"/>
      </xdr:nvSpPr>
      <xdr:spPr>
        <a:xfrm>
          <a:off x="14020800" y="1011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51333</xdr:rowOff>
    </xdr:from>
    <xdr:to>
      <xdr:col>64</xdr:col>
      <xdr:colOff>152400</xdr:colOff>
      <xdr:row>60</xdr:row>
      <xdr:rowOff>152933</xdr:rowOff>
    </xdr:to>
    <xdr:sp macro="" textlink="">
      <xdr:nvSpPr>
        <xdr:cNvPr id="347" name="楕円 346"/>
        <xdr:cNvSpPr/>
      </xdr:nvSpPr>
      <xdr:spPr>
        <a:xfrm>
          <a:off x="13462000" y="1033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163110</xdr:rowOff>
    </xdr:from>
    <xdr:ext cx="762000" cy="259045"/>
    <xdr:sp macro="" textlink="">
      <xdr:nvSpPr>
        <xdr:cNvPr id="348" name="テキスト ボックス 347"/>
        <xdr:cNvSpPr txBox="1"/>
      </xdr:nvSpPr>
      <xdr:spPr>
        <a:xfrm>
          <a:off x="13131800" y="1010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令和元年度においては、元利償還金が前年度比で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百万円増額となり、標準財政規模も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百万円増額となっているため、単年度での実質公債費比率は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ポイント上昇したものの、３か年平均での実質公債費比率は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となった。この数値は全国平均を上回っているものの、類似団体及び県平均より少ない数値である。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今後、町営住宅整備等に係る地方債の償還額の増加に伴い、実質公債費比率の上昇が想定されるため、起債の新規発行に際しては世代間の負担の公平性を考慮する必要がある。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76200</xdr:rowOff>
    </xdr:to>
    <xdr:cxnSp macro="">
      <xdr:nvCxnSpPr>
        <xdr:cNvPr id="381" name="直線コネクタ 380"/>
        <xdr:cNvCxnSpPr/>
      </xdr:nvCxnSpPr>
      <xdr:spPr>
        <a:xfrm flipV="1">
          <a:off x="16179800" y="70976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92287</xdr:rowOff>
    </xdr:to>
    <xdr:cxnSp macro="">
      <xdr:nvCxnSpPr>
        <xdr:cNvPr id="384" name="直線コネクタ 383"/>
        <xdr:cNvCxnSpPr/>
      </xdr:nvCxnSpPr>
      <xdr:spPr>
        <a:xfrm flipV="1">
          <a:off x="15290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92287</xdr:rowOff>
    </xdr:from>
    <xdr:to>
      <xdr:col>72</xdr:col>
      <xdr:colOff>203200</xdr:colOff>
      <xdr:row>41</xdr:row>
      <xdr:rowOff>108373</xdr:rowOff>
    </xdr:to>
    <xdr:cxnSp macro="">
      <xdr:nvCxnSpPr>
        <xdr:cNvPr id="387" name="直線コネクタ 386"/>
        <xdr:cNvCxnSpPr/>
      </xdr:nvCxnSpPr>
      <xdr:spPr>
        <a:xfrm flipV="1">
          <a:off x="14401800" y="712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42</xdr:row>
      <xdr:rowOff>49530</xdr:rowOff>
    </xdr:to>
    <xdr:cxnSp macro="">
      <xdr:nvCxnSpPr>
        <xdr:cNvPr id="390" name="直線コネクタ 389"/>
        <xdr:cNvCxnSpPr/>
      </xdr:nvCxnSpPr>
      <xdr:spPr>
        <a:xfrm flipV="1">
          <a:off x="13512800" y="71378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2" name="テキスト ボックス 391"/>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4" name="テキスト ボックス 393"/>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0" name="楕円 399"/>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1"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3" name="テキスト ボックス 402"/>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4" name="楕円 403"/>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5" name="テキスト ボックス 404"/>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57573</xdr:rowOff>
    </xdr:from>
    <xdr:to>
      <xdr:col>68</xdr:col>
      <xdr:colOff>203200</xdr:colOff>
      <xdr:row>41</xdr:row>
      <xdr:rowOff>159173</xdr:rowOff>
    </xdr:to>
    <xdr:sp macro="" textlink="">
      <xdr:nvSpPr>
        <xdr:cNvPr id="406" name="楕円 405"/>
        <xdr:cNvSpPr/>
      </xdr:nvSpPr>
      <xdr:spPr>
        <a:xfrm>
          <a:off x="14351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407" name="テキスト ボックス 406"/>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8" name="楕円 407"/>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409" name="テキスト ボックス 408"/>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令和元年度においては、地方債現在高の減少及び充当可能基金の増加等により、前年度に引き続いて将来負担比率が算出されなくなっている。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実施予定の早島駅の整備事業の進行に伴い将来負担比率が上昇することが想定されるため、建設事業の実施に際しては、将来世代の負担が過重になりすぎないよう、取捨選択を徹底し、健全な財政の運営を進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20269</xdr:rowOff>
    </xdr:from>
    <xdr:to>
      <xdr:col>72</xdr:col>
      <xdr:colOff>203200</xdr:colOff>
      <xdr:row>15</xdr:row>
      <xdr:rowOff>102311</xdr:rowOff>
    </xdr:to>
    <xdr:cxnSp macro="">
      <xdr:nvCxnSpPr>
        <xdr:cNvPr id="441" name="直線コネクタ 440"/>
        <xdr:cNvCxnSpPr/>
      </xdr:nvCxnSpPr>
      <xdr:spPr>
        <a:xfrm flipV="1">
          <a:off x="14401800" y="2592019"/>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2" name="将来負担の状況平均値テキスト"/>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17374</xdr:rowOff>
    </xdr:from>
    <xdr:to>
      <xdr:col>68</xdr:col>
      <xdr:colOff>152400</xdr:colOff>
      <xdr:row>15</xdr:row>
      <xdr:rowOff>102311</xdr:rowOff>
    </xdr:to>
    <xdr:cxnSp macro="">
      <xdr:nvCxnSpPr>
        <xdr:cNvPr id="444" name="直線コネクタ 443"/>
        <xdr:cNvCxnSpPr/>
      </xdr:nvCxnSpPr>
      <xdr:spPr>
        <a:xfrm>
          <a:off x="13512800" y="2589124"/>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1" name="フローチャート: 判断 450"/>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2" name="テキスト ボックス 451"/>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140919</xdr:rowOff>
    </xdr:from>
    <xdr:to>
      <xdr:col>73</xdr:col>
      <xdr:colOff>44450</xdr:colOff>
      <xdr:row>15</xdr:row>
      <xdr:rowOff>71069</xdr:rowOff>
    </xdr:to>
    <xdr:sp macro="" textlink="">
      <xdr:nvSpPr>
        <xdr:cNvPr id="458" name="楕円 457"/>
        <xdr:cNvSpPr/>
      </xdr:nvSpPr>
      <xdr:spPr>
        <a:xfrm>
          <a:off x="15240000" y="25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55846</xdr:rowOff>
    </xdr:from>
    <xdr:ext cx="762000" cy="259045"/>
    <xdr:sp macro="" textlink="">
      <xdr:nvSpPr>
        <xdr:cNvPr id="459" name="テキスト ボックス 458"/>
        <xdr:cNvSpPr txBox="1"/>
      </xdr:nvSpPr>
      <xdr:spPr>
        <a:xfrm>
          <a:off x="14909800" y="262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51511</xdr:rowOff>
    </xdr:from>
    <xdr:to>
      <xdr:col>68</xdr:col>
      <xdr:colOff>203200</xdr:colOff>
      <xdr:row>15</xdr:row>
      <xdr:rowOff>153111</xdr:rowOff>
    </xdr:to>
    <xdr:sp macro="" textlink="">
      <xdr:nvSpPr>
        <xdr:cNvPr id="460" name="楕円 459"/>
        <xdr:cNvSpPr/>
      </xdr:nvSpPr>
      <xdr:spPr>
        <a:xfrm>
          <a:off x="143510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137888</xdr:rowOff>
    </xdr:from>
    <xdr:ext cx="762000" cy="259045"/>
    <xdr:sp macro="" textlink="">
      <xdr:nvSpPr>
        <xdr:cNvPr id="461" name="テキスト ボックス 460"/>
        <xdr:cNvSpPr txBox="1"/>
      </xdr:nvSpPr>
      <xdr:spPr>
        <a:xfrm>
          <a:off x="14020800" y="270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138024</xdr:rowOff>
    </xdr:from>
    <xdr:to>
      <xdr:col>64</xdr:col>
      <xdr:colOff>152400</xdr:colOff>
      <xdr:row>15</xdr:row>
      <xdr:rowOff>68174</xdr:rowOff>
    </xdr:to>
    <xdr:sp macro="" textlink="">
      <xdr:nvSpPr>
        <xdr:cNvPr id="462" name="楕円 461"/>
        <xdr:cNvSpPr/>
      </xdr:nvSpPr>
      <xdr:spPr>
        <a:xfrm>
          <a:off x="13462000" y="25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52951</xdr:rowOff>
    </xdr:from>
    <xdr:ext cx="762000" cy="259045"/>
    <xdr:sp macro="" textlink="">
      <xdr:nvSpPr>
        <xdr:cNvPr id="463" name="テキスト ボックス 462"/>
        <xdr:cNvSpPr txBox="1"/>
      </xdr:nvSpPr>
      <xdr:spPr>
        <a:xfrm>
          <a:off x="13131800" y="262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人件費に係る経常収支比率は令和元年度においては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と類似団体、全国及び県平均より高い水準にある。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今後も職員の採用を計画的に行い、適正な人員管理に努めるとともに、会計年度任用職員も含めての事務事業、人員配置の適正化を図り、事務処理の効率化、合理化を進め、人件費の削減に努める。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170434</xdr:rowOff>
    </xdr:to>
    <xdr:cxnSp macro="">
      <xdr:nvCxnSpPr>
        <xdr:cNvPr id="64" name="直線コネクタ 63"/>
        <xdr:cNvCxnSpPr/>
      </xdr:nvCxnSpPr>
      <xdr:spPr>
        <a:xfrm>
          <a:off x="3987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37</xdr:row>
      <xdr:rowOff>161290</xdr:rowOff>
    </xdr:to>
    <xdr:cxnSp macro="">
      <xdr:nvCxnSpPr>
        <xdr:cNvPr id="67" name="直線コネクタ 66"/>
        <xdr:cNvCxnSpPr/>
      </xdr:nvCxnSpPr>
      <xdr:spPr>
        <a:xfrm flipV="1">
          <a:off x="3098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37</xdr:row>
      <xdr:rowOff>161290</xdr:rowOff>
    </xdr:to>
    <xdr:cxnSp macro="">
      <xdr:nvCxnSpPr>
        <xdr:cNvPr id="70" name="直線コネクタ 69"/>
        <xdr:cNvCxnSpPr/>
      </xdr:nvCxnSpPr>
      <xdr:spPr>
        <a:xfrm>
          <a:off x="2209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161290</xdr:rowOff>
    </xdr:to>
    <xdr:cxnSp macro="">
      <xdr:nvCxnSpPr>
        <xdr:cNvPr id="73" name="直線コネクタ 72"/>
        <xdr:cNvCxnSpPr/>
      </xdr:nvCxnSpPr>
      <xdr:spPr>
        <a:xfrm>
          <a:off x="1320800" y="63586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91711</xdr:rowOff>
    </xdr:from>
    <xdr:ext cx="762000" cy="259045"/>
    <xdr:sp macro="" textlink="">
      <xdr:nvSpPr>
        <xdr:cNvPr id="84" name="人件費該当値テキスト"/>
        <xdr:cNvSpPr txBox="1"/>
      </xdr:nvSpPr>
      <xdr:spPr>
        <a:xfrm>
          <a:off x="4914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96774</xdr:rowOff>
    </xdr:from>
    <xdr:to>
      <xdr:col>20</xdr:col>
      <xdr:colOff>38100</xdr:colOff>
      <xdr:row>38</xdr:row>
      <xdr:rowOff>26924</xdr:rowOff>
    </xdr:to>
    <xdr:sp macro="" textlink="">
      <xdr:nvSpPr>
        <xdr:cNvPr id="85" name="楕円 84"/>
        <xdr:cNvSpPr/>
      </xdr:nvSpPr>
      <xdr:spPr>
        <a:xfrm>
          <a:off x="3937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11701</xdr:rowOff>
    </xdr:from>
    <xdr:ext cx="736600" cy="259045"/>
    <xdr:sp macro="" textlink="">
      <xdr:nvSpPr>
        <xdr:cNvPr id="86" name="テキスト ボックス 85"/>
        <xdr:cNvSpPr txBox="1"/>
      </xdr:nvSpPr>
      <xdr:spPr>
        <a:xfrm>
          <a:off x="3606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年度に非常勤職員に係る経費を物件費から人件費に組み替えたことで大幅に改善した。今年度の数値は類似団体及び全国平均を下回っているものの、県平均より高い水準にあり、比率の上昇が続いている。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物件費の支出に際しては、計画的かつ必要最小限の執行にとどめることを意識するとともに、委託契約については内容の吟味を行い、経費の縮減に努める。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1814</xdr:rowOff>
    </xdr:to>
    <xdr:cxnSp macro="">
      <xdr:nvCxnSpPr>
        <xdr:cNvPr id="127" name="直線コネクタ 126"/>
        <xdr:cNvCxnSpPr/>
      </xdr:nvCxnSpPr>
      <xdr:spPr>
        <a:xfrm>
          <a:off x="15671800" y="27232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15</xdr:row>
      <xdr:rowOff>151493</xdr:rowOff>
    </xdr:to>
    <xdr:cxnSp macro="">
      <xdr:nvCxnSpPr>
        <xdr:cNvPr id="130" name="直線コネクタ 129"/>
        <xdr:cNvCxnSpPr/>
      </xdr:nvCxnSpPr>
      <xdr:spPr>
        <a:xfrm>
          <a:off x="14782800" y="271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140607</xdr:rowOff>
    </xdr:to>
    <xdr:cxnSp macro="">
      <xdr:nvCxnSpPr>
        <xdr:cNvPr id="133" name="直線コネクタ 132"/>
        <xdr:cNvCxnSpPr/>
      </xdr:nvCxnSpPr>
      <xdr:spPr>
        <a:xfrm>
          <a:off x="13893800" y="2603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17</xdr:row>
      <xdr:rowOff>80736</xdr:rowOff>
    </xdr:to>
    <xdr:cxnSp macro="">
      <xdr:nvCxnSpPr>
        <xdr:cNvPr id="136" name="直線コネクタ 135"/>
        <xdr:cNvCxnSpPr/>
      </xdr:nvCxnSpPr>
      <xdr:spPr>
        <a:xfrm flipV="1">
          <a:off x="13004800" y="26035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6" name="楕円 145"/>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7"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0" name="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1" name="テキスト ボックス 150"/>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4" name="楕円 153"/>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5" name="テキスト ボックス 154"/>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扶助費に係る経常収支比率は、全国及び県平均を下回っているものの、類似団体平均よりも高い水準にあり、かつ上昇傾向にある。その要因としては、障害福祉サービス費や小児医療費に係る事業費の増加等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今後も扶助費については増加が見込まれることから、財政の硬直化に注意を払う必要がある。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107950</xdr:rowOff>
    </xdr:from>
    <xdr:to>
      <xdr:col>24</xdr:col>
      <xdr:colOff>25400</xdr:colOff>
      <xdr:row>61</xdr:row>
      <xdr:rowOff>107950</xdr:rowOff>
    </xdr:to>
    <xdr:cxnSp macro="">
      <xdr:nvCxnSpPr>
        <xdr:cNvPr id="187" name="直線コネクタ 186"/>
        <xdr:cNvCxnSpPr/>
      </xdr:nvCxnSpPr>
      <xdr:spPr>
        <a:xfrm>
          <a:off x="3987800" y="1056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165100</xdr:rowOff>
    </xdr:from>
    <xdr:to>
      <xdr:col>19</xdr:col>
      <xdr:colOff>187325</xdr:colOff>
      <xdr:row>61</xdr:row>
      <xdr:rowOff>107950</xdr:rowOff>
    </xdr:to>
    <xdr:cxnSp macro="">
      <xdr:nvCxnSpPr>
        <xdr:cNvPr id="190" name="直線コネクタ 189"/>
        <xdr:cNvCxnSpPr/>
      </xdr:nvCxnSpPr>
      <xdr:spPr>
        <a:xfrm>
          <a:off x="3098800" y="1045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2" name="テキスト ボックス 191"/>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158750</xdr:rowOff>
    </xdr:from>
    <xdr:to>
      <xdr:col>15</xdr:col>
      <xdr:colOff>98425</xdr:colOff>
      <xdr:row>60</xdr:row>
      <xdr:rowOff>165100</xdr:rowOff>
    </xdr:to>
    <xdr:cxnSp macro="">
      <xdr:nvCxnSpPr>
        <xdr:cNvPr id="193" name="直線コネクタ 192"/>
        <xdr:cNvCxnSpPr/>
      </xdr:nvCxnSpPr>
      <xdr:spPr>
        <a:xfrm>
          <a:off x="2209800" y="10274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5" name="テキスト ボックス 194"/>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82550</xdr:rowOff>
    </xdr:from>
    <xdr:to>
      <xdr:col>11</xdr:col>
      <xdr:colOff>9525</xdr:colOff>
      <xdr:row>59</xdr:row>
      <xdr:rowOff>158750</xdr:rowOff>
    </xdr:to>
    <xdr:cxnSp macro="">
      <xdr:nvCxnSpPr>
        <xdr:cNvPr id="196" name="直線コネクタ 195"/>
        <xdr:cNvCxnSpPr/>
      </xdr:nvCxnSpPr>
      <xdr:spPr>
        <a:xfrm>
          <a:off x="1320800" y="10198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8" name="テキスト ボックス 197"/>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0" name="テキスト ボックス 199"/>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57150</xdr:rowOff>
    </xdr:from>
    <xdr:to>
      <xdr:col>24</xdr:col>
      <xdr:colOff>76200</xdr:colOff>
      <xdr:row>61</xdr:row>
      <xdr:rowOff>158750</xdr:rowOff>
    </xdr:to>
    <xdr:sp macro="" textlink="">
      <xdr:nvSpPr>
        <xdr:cNvPr id="206" name="楕円 205"/>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137177</xdr:rowOff>
    </xdr:from>
    <xdr:ext cx="762000" cy="259045"/>
    <xdr:sp macro="" textlink="">
      <xdr:nvSpPr>
        <xdr:cNvPr id="207" name="扶助費該当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57150</xdr:rowOff>
    </xdr:from>
    <xdr:to>
      <xdr:col>20</xdr:col>
      <xdr:colOff>38100</xdr:colOff>
      <xdr:row>61</xdr:row>
      <xdr:rowOff>158750</xdr:rowOff>
    </xdr:to>
    <xdr:sp macro="" textlink="">
      <xdr:nvSpPr>
        <xdr:cNvPr id="208" name="楕円 207"/>
        <xdr:cNvSpPr/>
      </xdr:nvSpPr>
      <xdr:spPr>
        <a:xfrm>
          <a:off x="3937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143527</xdr:rowOff>
    </xdr:from>
    <xdr:ext cx="736600" cy="259045"/>
    <xdr:sp macro="" textlink="">
      <xdr:nvSpPr>
        <xdr:cNvPr id="209" name="テキスト ボックス 208"/>
        <xdr:cNvSpPr txBox="1"/>
      </xdr:nvSpPr>
      <xdr:spPr>
        <a:xfrm>
          <a:off x="3606800" y="1060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0" name="楕円 209"/>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1" name="テキスト ボックス 210"/>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107950</xdr:rowOff>
    </xdr:from>
    <xdr:to>
      <xdr:col>11</xdr:col>
      <xdr:colOff>60325</xdr:colOff>
      <xdr:row>60</xdr:row>
      <xdr:rowOff>38100</xdr:rowOff>
    </xdr:to>
    <xdr:sp macro="" textlink="">
      <xdr:nvSpPr>
        <xdr:cNvPr id="212" name="楕円 211"/>
        <xdr:cNvSpPr/>
      </xdr:nvSpPr>
      <xdr:spPr>
        <a:xfrm>
          <a:off x="2159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22877</xdr:rowOff>
    </xdr:from>
    <xdr:ext cx="762000" cy="259045"/>
    <xdr:sp macro="" textlink="">
      <xdr:nvSpPr>
        <xdr:cNvPr id="213" name="テキスト ボックス 212"/>
        <xdr:cNvSpPr txBox="1"/>
      </xdr:nvSpPr>
      <xdr:spPr>
        <a:xfrm>
          <a:off x="1828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31750</xdr:rowOff>
    </xdr:from>
    <xdr:to>
      <xdr:col>6</xdr:col>
      <xdr:colOff>171450</xdr:colOff>
      <xdr:row>59</xdr:row>
      <xdr:rowOff>133350</xdr:rowOff>
    </xdr:to>
    <xdr:sp macro="" textlink="">
      <xdr:nvSpPr>
        <xdr:cNvPr id="214" name="楕円 213"/>
        <xdr:cNvSpPr/>
      </xdr:nvSpPr>
      <xdr:spPr>
        <a:xfrm>
          <a:off x="1270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118127</xdr:rowOff>
    </xdr:from>
    <xdr:ext cx="762000" cy="259045"/>
    <xdr:sp macro="" textlink="">
      <xdr:nvSpPr>
        <xdr:cNvPr id="215" name="テキスト ボックス 214"/>
        <xdr:cNvSpPr txBox="1"/>
      </xdr:nvSpPr>
      <xdr:spPr>
        <a:xfrm>
          <a:off x="939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維持補修費の減少等により前年度と比較して比率が改善したものの、類似団体、全国及び県平均を上回っている。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今度、公共施設等の老朽化に伴い、維持補修・改修に係る経費の増加が想定されることから、計画的な点検・補修等を行い、施設の長寿命化を図ることで突発的な修繕経費の抑制に努める。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41275</xdr:rowOff>
    </xdr:from>
    <xdr:to>
      <xdr:col>82</xdr:col>
      <xdr:colOff>107950</xdr:colOff>
      <xdr:row>60</xdr:row>
      <xdr:rowOff>104140</xdr:rowOff>
    </xdr:to>
    <xdr:cxnSp macro="">
      <xdr:nvCxnSpPr>
        <xdr:cNvPr id="243" name="直線コネクタ 242"/>
        <xdr:cNvCxnSpPr/>
      </xdr:nvCxnSpPr>
      <xdr:spPr>
        <a:xfrm flipV="1">
          <a:off x="15671800" y="1032827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64152</xdr:rowOff>
    </xdr:from>
    <xdr:ext cx="762000" cy="259045"/>
    <xdr:sp macro="" textlink="">
      <xdr:nvSpPr>
        <xdr:cNvPr id="244" name="その他平均値テキスト"/>
        <xdr:cNvSpPr txBox="1"/>
      </xdr:nvSpPr>
      <xdr:spPr>
        <a:xfrm>
          <a:off x="16598900" y="983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104140</xdr:rowOff>
    </xdr:from>
    <xdr:to>
      <xdr:col>78</xdr:col>
      <xdr:colOff>69850</xdr:colOff>
      <xdr:row>60</xdr:row>
      <xdr:rowOff>144145</xdr:rowOff>
    </xdr:to>
    <xdr:cxnSp macro="">
      <xdr:nvCxnSpPr>
        <xdr:cNvPr id="246" name="直線コネクタ 245"/>
        <xdr:cNvCxnSpPr/>
      </xdr:nvCxnSpPr>
      <xdr:spPr>
        <a:xfrm flipV="1">
          <a:off x="14782800" y="103911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170832</xdr:rowOff>
    </xdr:from>
    <xdr:ext cx="736600" cy="259045"/>
    <xdr:sp macro="" textlink="">
      <xdr:nvSpPr>
        <xdr:cNvPr id="248" name="テキスト ボックス 247"/>
        <xdr:cNvSpPr txBox="1"/>
      </xdr:nvSpPr>
      <xdr:spPr>
        <a:xfrm>
          <a:off x="15290800" y="977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144145</xdr:rowOff>
    </xdr:from>
    <xdr:to>
      <xdr:col>73</xdr:col>
      <xdr:colOff>180975</xdr:colOff>
      <xdr:row>61</xdr:row>
      <xdr:rowOff>6985</xdr:rowOff>
    </xdr:to>
    <xdr:cxnSp macro="">
      <xdr:nvCxnSpPr>
        <xdr:cNvPr id="249" name="直線コネクタ 248"/>
        <xdr:cNvCxnSpPr/>
      </xdr:nvCxnSpPr>
      <xdr:spPr>
        <a:xfrm flipV="1">
          <a:off x="13893800" y="10431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1" name="テキスト ボックス 250"/>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6985</xdr:rowOff>
    </xdr:from>
    <xdr:to>
      <xdr:col>69</xdr:col>
      <xdr:colOff>92075</xdr:colOff>
      <xdr:row>61</xdr:row>
      <xdr:rowOff>18415</xdr:rowOff>
    </xdr:to>
    <xdr:cxnSp macro="">
      <xdr:nvCxnSpPr>
        <xdr:cNvPr id="252" name="直線コネクタ 251"/>
        <xdr:cNvCxnSpPr/>
      </xdr:nvCxnSpPr>
      <xdr:spPr>
        <a:xfrm flipV="1">
          <a:off x="13004800" y="10465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5097</xdr:rowOff>
    </xdr:from>
    <xdr:ext cx="762000" cy="259045"/>
    <xdr:sp macro="" textlink="">
      <xdr:nvSpPr>
        <xdr:cNvPr id="254" name="テキスト ボックス 253"/>
        <xdr:cNvSpPr txBox="1"/>
      </xdr:nvSpPr>
      <xdr:spPr>
        <a:xfrm>
          <a:off x="13512800" y="977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6" name="テキスト ボックス 255"/>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161925</xdr:rowOff>
    </xdr:from>
    <xdr:to>
      <xdr:col>82</xdr:col>
      <xdr:colOff>158750</xdr:colOff>
      <xdr:row>60</xdr:row>
      <xdr:rowOff>92075</xdr:rowOff>
    </xdr:to>
    <xdr:sp macro="" textlink="">
      <xdr:nvSpPr>
        <xdr:cNvPr id="262" name="楕円 261"/>
        <xdr:cNvSpPr/>
      </xdr:nvSpPr>
      <xdr:spPr>
        <a:xfrm>
          <a:off x="164592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134002</xdr:rowOff>
    </xdr:from>
    <xdr:ext cx="762000" cy="259045"/>
    <xdr:sp macro="" textlink="">
      <xdr:nvSpPr>
        <xdr:cNvPr id="263" name="その他該当値テキスト"/>
        <xdr:cNvSpPr txBox="1"/>
      </xdr:nvSpPr>
      <xdr:spPr>
        <a:xfrm>
          <a:off x="165989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53340</xdr:rowOff>
    </xdr:from>
    <xdr:to>
      <xdr:col>78</xdr:col>
      <xdr:colOff>120650</xdr:colOff>
      <xdr:row>60</xdr:row>
      <xdr:rowOff>154940</xdr:rowOff>
    </xdr:to>
    <xdr:sp macro="" textlink="">
      <xdr:nvSpPr>
        <xdr:cNvPr id="264" name="楕円 263"/>
        <xdr:cNvSpPr/>
      </xdr:nvSpPr>
      <xdr:spPr>
        <a:xfrm>
          <a:off x="15621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139717</xdr:rowOff>
    </xdr:from>
    <xdr:ext cx="736600" cy="259045"/>
    <xdr:sp macro="" textlink="">
      <xdr:nvSpPr>
        <xdr:cNvPr id="265" name="テキスト ボックス 264"/>
        <xdr:cNvSpPr txBox="1"/>
      </xdr:nvSpPr>
      <xdr:spPr>
        <a:xfrm>
          <a:off x="15290800" y="1042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93345</xdr:rowOff>
    </xdr:from>
    <xdr:to>
      <xdr:col>74</xdr:col>
      <xdr:colOff>31750</xdr:colOff>
      <xdr:row>61</xdr:row>
      <xdr:rowOff>23495</xdr:rowOff>
    </xdr:to>
    <xdr:sp macro="" textlink="">
      <xdr:nvSpPr>
        <xdr:cNvPr id="266" name="楕円 265"/>
        <xdr:cNvSpPr/>
      </xdr:nvSpPr>
      <xdr:spPr>
        <a:xfrm>
          <a:off x="14732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8272</xdr:rowOff>
    </xdr:from>
    <xdr:ext cx="762000" cy="259045"/>
    <xdr:sp macro="" textlink="">
      <xdr:nvSpPr>
        <xdr:cNvPr id="267" name="テキスト ボックス 266"/>
        <xdr:cNvSpPr txBox="1"/>
      </xdr:nvSpPr>
      <xdr:spPr>
        <a:xfrm>
          <a:off x="14401800" y="1046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127635</xdr:rowOff>
    </xdr:from>
    <xdr:to>
      <xdr:col>69</xdr:col>
      <xdr:colOff>142875</xdr:colOff>
      <xdr:row>61</xdr:row>
      <xdr:rowOff>57785</xdr:rowOff>
    </xdr:to>
    <xdr:sp macro="" textlink="">
      <xdr:nvSpPr>
        <xdr:cNvPr id="268" name="楕円 267"/>
        <xdr:cNvSpPr/>
      </xdr:nvSpPr>
      <xdr:spPr>
        <a:xfrm>
          <a:off x="13843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42562</xdr:rowOff>
    </xdr:from>
    <xdr:ext cx="762000" cy="259045"/>
    <xdr:sp macro="" textlink="">
      <xdr:nvSpPr>
        <xdr:cNvPr id="269" name="テキスト ボックス 268"/>
        <xdr:cNvSpPr txBox="1"/>
      </xdr:nvSpPr>
      <xdr:spPr>
        <a:xfrm>
          <a:off x="13512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139065</xdr:rowOff>
    </xdr:from>
    <xdr:to>
      <xdr:col>65</xdr:col>
      <xdr:colOff>53975</xdr:colOff>
      <xdr:row>61</xdr:row>
      <xdr:rowOff>69215</xdr:rowOff>
    </xdr:to>
    <xdr:sp macro="" textlink="">
      <xdr:nvSpPr>
        <xdr:cNvPr id="270" name="楕円 269"/>
        <xdr:cNvSpPr/>
      </xdr:nvSpPr>
      <xdr:spPr>
        <a:xfrm>
          <a:off x="12954000" y="1042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53992</xdr:rowOff>
    </xdr:from>
    <xdr:ext cx="762000" cy="259045"/>
    <xdr:sp macro="" textlink="">
      <xdr:nvSpPr>
        <xdr:cNvPr id="271" name="テキスト ボックス 270"/>
        <xdr:cNvSpPr txBox="1"/>
      </xdr:nvSpPr>
      <xdr:spPr>
        <a:xfrm>
          <a:off x="12623800" y="1051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ポイント上昇し、全国平均は下回っているものの、類似団体及び県平均を上回っている。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町が出資する第三セクター等がなく、倉敷市への廃棄物焼却業務や常備消防業務の委託費以外に高額な補助費がないことから、比率は類似団体平均より低い水準で推移している。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44704</xdr:rowOff>
    </xdr:to>
    <xdr:cxnSp macro="">
      <xdr:nvCxnSpPr>
        <xdr:cNvPr id="301" name="直線コネクタ 300"/>
        <xdr:cNvCxnSpPr/>
      </xdr:nvCxnSpPr>
      <xdr:spPr>
        <a:xfrm>
          <a:off x="15671800" y="6189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2" name="補助費等平均値テキスト"/>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17272</xdr:rowOff>
    </xdr:to>
    <xdr:cxnSp macro="">
      <xdr:nvCxnSpPr>
        <xdr:cNvPr id="304" name="直線コネクタ 303"/>
        <xdr:cNvCxnSpPr/>
      </xdr:nvCxnSpPr>
      <xdr:spPr>
        <a:xfrm>
          <a:off x="14782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35560</xdr:rowOff>
    </xdr:to>
    <xdr:cxnSp macro="">
      <xdr:nvCxnSpPr>
        <xdr:cNvPr id="307" name="直線コネクタ 306"/>
        <xdr:cNvCxnSpPr/>
      </xdr:nvCxnSpPr>
      <xdr:spPr>
        <a:xfrm flipV="1">
          <a:off x="13893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09" name="テキスト ボックス 30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62992</xdr:rowOff>
    </xdr:to>
    <xdr:cxnSp macro="">
      <xdr:nvCxnSpPr>
        <xdr:cNvPr id="310" name="直線コネクタ 309"/>
        <xdr:cNvCxnSpPr/>
      </xdr:nvCxnSpPr>
      <xdr:spPr>
        <a:xfrm flipV="1">
          <a:off x="13004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2" name="テキスト ボックス 311"/>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4" name="テキスト ボックス 31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0" name="楕円 319"/>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1"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22" name="楕円 321"/>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3" name="テキスト ボックス 322"/>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4" name="楕円 323"/>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5" name="テキスト ボックス 324"/>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6" name="楕円 325"/>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7" name="テキスト ボックス 326"/>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8" name="楕円 327"/>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9" name="テキスト ボックス 32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令和元年度の公債費に係る経常収支比率は、前年度と比較して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ポイント上昇したものの、類似団体、全国及び県平均を下回っている。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今後、町営住宅の整備に係る起債の償還額の増加に伴い、公債費が増加すると見込まれるため、地方債の新規発行に際しては世代間の負担の公平性を考慮する必要がある。</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113285</xdr:rowOff>
    </xdr:to>
    <xdr:cxnSp macro="">
      <xdr:nvCxnSpPr>
        <xdr:cNvPr id="359" name="直線コネクタ 358"/>
        <xdr:cNvCxnSpPr/>
      </xdr:nvCxnSpPr>
      <xdr:spPr>
        <a:xfrm>
          <a:off x="3987800" y="131069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0" name="公債費平均値テキスト"/>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104139</xdr:rowOff>
    </xdr:to>
    <xdr:cxnSp macro="">
      <xdr:nvCxnSpPr>
        <xdr:cNvPr id="362" name="直線コネクタ 361"/>
        <xdr:cNvCxnSpPr/>
      </xdr:nvCxnSpPr>
      <xdr:spPr>
        <a:xfrm flipV="1">
          <a:off x="3098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4" name="テキスト ボックス 363"/>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104139</xdr:rowOff>
    </xdr:to>
    <xdr:cxnSp macro="">
      <xdr:nvCxnSpPr>
        <xdr:cNvPr id="365" name="直線コネクタ 364"/>
        <xdr:cNvCxnSpPr/>
      </xdr:nvCxnSpPr>
      <xdr:spPr>
        <a:xfrm>
          <a:off x="2209800" y="131206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7" name="テキスト ボックス 366"/>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90424</xdr:rowOff>
    </xdr:to>
    <xdr:cxnSp macro="">
      <xdr:nvCxnSpPr>
        <xdr:cNvPr id="368" name="直線コネクタ 367"/>
        <xdr:cNvCxnSpPr/>
      </xdr:nvCxnSpPr>
      <xdr:spPr>
        <a:xfrm>
          <a:off x="1320800" y="13111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0" name="テキスト ボックス 36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2" name="テキスト ボックス 371"/>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78" name="楕円 377"/>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79"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0" name="楕円 379"/>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1" name="テキスト ボックス 380"/>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2" name="楕円 381"/>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4" name="楕円 383"/>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5" name="テキスト ボックス 384"/>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6" name="楕円 385"/>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7" name="テキスト ボックス 386"/>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公債費以外に係る経常収支比率については、類似団体、全国及び県平均を上回っており、類似団体内でも高い水準にある。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硬直化した財政の健全化のため、事務事業の見直しや優先度の点検等を行い、事業のスクラップアンドビルドを徹底するとともに、事務の合理化、効率化に努め、経常的経費の削減に努める。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65278</xdr:rowOff>
    </xdr:to>
    <xdr:cxnSp macro="">
      <xdr:nvCxnSpPr>
        <xdr:cNvPr id="418" name="直線コネクタ 417"/>
        <xdr:cNvCxnSpPr/>
      </xdr:nvCxnSpPr>
      <xdr:spPr>
        <a:xfrm>
          <a:off x="15671800" y="136006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19"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51563</xdr:rowOff>
    </xdr:from>
    <xdr:to>
      <xdr:col>78</xdr:col>
      <xdr:colOff>69850</xdr:colOff>
      <xdr:row>79</xdr:row>
      <xdr:rowOff>56135</xdr:rowOff>
    </xdr:to>
    <xdr:cxnSp macro="">
      <xdr:nvCxnSpPr>
        <xdr:cNvPr id="421" name="直線コネクタ 420"/>
        <xdr:cNvCxnSpPr/>
      </xdr:nvCxnSpPr>
      <xdr:spPr>
        <a:xfrm>
          <a:off x="14782800" y="135961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3" name="テキスト ボックス 422"/>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51563</xdr:rowOff>
    </xdr:to>
    <xdr:cxnSp macro="">
      <xdr:nvCxnSpPr>
        <xdr:cNvPr id="424" name="直線コネクタ 423"/>
        <xdr:cNvCxnSpPr/>
      </xdr:nvCxnSpPr>
      <xdr:spPr>
        <a:xfrm>
          <a:off x="13893800" y="135366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6" name="テキスト ボックス 425"/>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19558</xdr:rowOff>
    </xdr:to>
    <xdr:cxnSp macro="">
      <xdr:nvCxnSpPr>
        <xdr:cNvPr id="427" name="直線コネクタ 426"/>
        <xdr:cNvCxnSpPr/>
      </xdr:nvCxnSpPr>
      <xdr:spPr>
        <a:xfrm flipV="1">
          <a:off x="13004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29" name="テキスト ボックス 42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1" name="テキスト ボックス 430"/>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37" name="楕円 436"/>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38"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5335</xdr:rowOff>
    </xdr:from>
    <xdr:to>
      <xdr:col>78</xdr:col>
      <xdr:colOff>120650</xdr:colOff>
      <xdr:row>79</xdr:row>
      <xdr:rowOff>106935</xdr:rowOff>
    </xdr:to>
    <xdr:sp macro="" textlink="">
      <xdr:nvSpPr>
        <xdr:cNvPr id="439" name="楕円 438"/>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91712</xdr:rowOff>
    </xdr:from>
    <xdr:ext cx="736600" cy="259045"/>
    <xdr:sp macro="" textlink="">
      <xdr:nvSpPr>
        <xdr:cNvPr id="440" name="テキスト ボックス 439"/>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763</xdr:rowOff>
    </xdr:from>
    <xdr:to>
      <xdr:col>74</xdr:col>
      <xdr:colOff>31750</xdr:colOff>
      <xdr:row>79</xdr:row>
      <xdr:rowOff>102363</xdr:rowOff>
    </xdr:to>
    <xdr:sp macro="" textlink="">
      <xdr:nvSpPr>
        <xdr:cNvPr id="441" name="楕円 440"/>
        <xdr:cNvSpPr/>
      </xdr:nvSpPr>
      <xdr:spPr>
        <a:xfrm>
          <a:off x="14732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87140</xdr:rowOff>
    </xdr:from>
    <xdr:ext cx="762000" cy="259045"/>
    <xdr:sp macro="" textlink="">
      <xdr:nvSpPr>
        <xdr:cNvPr id="442" name="テキスト ボックス 441"/>
        <xdr:cNvSpPr txBox="1"/>
      </xdr:nvSpPr>
      <xdr:spPr>
        <a:xfrm>
          <a:off x="14401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43" name="楕円 442"/>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44" name="テキスト ボックス 443"/>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140208</xdr:rowOff>
    </xdr:from>
    <xdr:to>
      <xdr:col>65</xdr:col>
      <xdr:colOff>53975</xdr:colOff>
      <xdr:row>79</xdr:row>
      <xdr:rowOff>70358</xdr:rowOff>
    </xdr:to>
    <xdr:sp macro="" textlink="">
      <xdr:nvSpPr>
        <xdr:cNvPr id="445" name="楕円 444"/>
        <xdr:cNvSpPr/>
      </xdr:nvSpPr>
      <xdr:spPr>
        <a:xfrm>
          <a:off x="12954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55135</xdr:rowOff>
    </xdr:from>
    <xdr:ext cx="762000" cy="259045"/>
    <xdr:sp macro="" textlink="">
      <xdr:nvSpPr>
        <xdr:cNvPr id="446" name="テキスト ボックス 445"/>
        <xdr:cNvSpPr txBox="1"/>
      </xdr:nvSpPr>
      <xdr:spPr>
        <a:xfrm>
          <a:off x="12623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78072</xdr:rowOff>
    </xdr:from>
    <xdr:to>
      <xdr:col>29</xdr:col>
      <xdr:colOff>127000</xdr:colOff>
      <xdr:row>19</xdr:row>
      <xdr:rowOff>88527</xdr:rowOff>
    </xdr:to>
    <xdr:cxnSp macro="">
      <xdr:nvCxnSpPr>
        <xdr:cNvPr id="50" name="直線コネクタ 49"/>
        <xdr:cNvCxnSpPr/>
      </xdr:nvCxnSpPr>
      <xdr:spPr bwMode="auto">
        <a:xfrm flipV="1">
          <a:off x="5003800" y="3383247"/>
          <a:ext cx="647700" cy="10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88527</xdr:rowOff>
    </xdr:from>
    <xdr:to>
      <xdr:col>26</xdr:col>
      <xdr:colOff>50800</xdr:colOff>
      <xdr:row>19</xdr:row>
      <xdr:rowOff>101785</xdr:rowOff>
    </xdr:to>
    <xdr:cxnSp macro="">
      <xdr:nvCxnSpPr>
        <xdr:cNvPr id="53" name="直線コネクタ 52"/>
        <xdr:cNvCxnSpPr/>
      </xdr:nvCxnSpPr>
      <xdr:spPr bwMode="auto">
        <a:xfrm flipV="1">
          <a:off x="4305300" y="3393702"/>
          <a:ext cx="698500" cy="1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101785</xdr:rowOff>
    </xdr:from>
    <xdr:to>
      <xdr:col>22</xdr:col>
      <xdr:colOff>114300</xdr:colOff>
      <xdr:row>19</xdr:row>
      <xdr:rowOff>111402</xdr:rowOff>
    </xdr:to>
    <xdr:cxnSp macro="">
      <xdr:nvCxnSpPr>
        <xdr:cNvPr id="56" name="直線コネクタ 55"/>
        <xdr:cNvCxnSpPr/>
      </xdr:nvCxnSpPr>
      <xdr:spPr bwMode="auto">
        <a:xfrm flipV="1">
          <a:off x="3606800" y="3406960"/>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96322</xdr:rowOff>
    </xdr:from>
    <xdr:to>
      <xdr:col>18</xdr:col>
      <xdr:colOff>177800</xdr:colOff>
      <xdr:row>19</xdr:row>
      <xdr:rowOff>111402</xdr:rowOff>
    </xdr:to>
    <xdr:cxnSp macro="">
      <xdr:nvCxnSpPr>
        <xdr:cNvPr id="59" name="直線コネクタ 58"/>
        <xdr:cNvCxnSpPr/>
      </xdr:nvCxnSpPr>
      <xdr:spPr bwMode="auto">
        <a:xfrm>
          <a:off x="2908300" y="3401497"/>
          <a:ext cx="698500" cy="1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51206</xdr:rowOff>
    </xdr:from>
    <xdr:ext cx="762000" cy="259045"/>
    <xdr:sp macro="" textlink="">
      <xdr:nvSpPr>
        <xdr:cNvPr id="61" name="テキスト ボックス 60"/>
        <xdr:cNvSpPr txBox="1"/>
      </xdr:nvSpPr>
      <xdr:spPr>
        <a:xfrm>
          <a:off x="32258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27272</xdr:rowOff>
    </xdr:from>
    <xdr:to>
      <xdr:col>29</xdr:col>
      <xdr:colOff>177800</xdr:colOff>
      <xdr:row>19</xdr:row>
      <xdr:rowOff>128872</xdr:rowOff>
    </xdr:to>
    <xdr:sp macro="" textlink="">
      <xdr:nvSpPr>
        <xdr:cNvPr id="69" name="楕円 68"/>
        <xdr:cNvSpPr/>
      </xdr:nvSpPr>
      <xdr:spPr bwMode="auto">
        <a:xfrm>
          <a:off x="5600700" y="3332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107299</xdr:rowOff>
    </xdr:from>
    <xdr:ext cx="762000" cy="259045"/>
    <xdr:sp macro="" textlink="">
      <xdr:nvSpPr>
        <xdr:cNvPr id="70" name="人口1人当たり決算額の推移該当値テキスト130"/>
        <xdr:cNvSpPr txBox="1"/>
      </xdr:nvSpPr>
      <xdr:spPr>
        <a:xfrm>
          <a:off x="5740400" y="324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37727</xdr:rowOff>
    </xdr:from>
    <xdr:to>
      <xdr:col>26</xdr:col>
      <xdr:colOff>101600</xdr:colOff>
      <xdr:row>19</xdr:row>
      <xdr:rowOff>139327</xdr:rowOff>
    </xdr:to>
    <xdr:sp macro="" textlink="">
      <xdr:nvSpPr>
        <xdr:cNvPr id="71" name="楕円 70"/>
        <xdr:cNvSpPr/>
      </xdr:nvSpPr>
      <xdr:spPr bwMode="auto">
        <a:xfrm>
          <a:off x="4953000" y="3342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124104</xdr:rowOff>
    </xdr:from>
    <xdr:ext cx="736600" cy="259045"/>
    <xdr:sp macro="" textlink="">
      <xdr:nvSpPr>
        <xdr:cNvPr id="72" name="テキスト ボックス 71"/>
        <xdr:cNvSpPr txBox="1"/>
      </xdr:nvSpPr>
      <xdr:spPr>
        <a:xfrm>
          <a:off x="4622800" y="342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50985</xdr:rowOff>
    </xdr:from>
    <xdr:to>
      <xdr:col>22</xdr:col>
      <xdr:colOff>165100</xdr:colOff>
      <xdr:row>19</xdr:row>
      <xdr:rowOff>152585</xdr:rowOff>
    </xdr:to>
    <xdr:sp macro="" textlink="">
      <xdr:nvSpPr>
        <xdr:cNvPr id="73" name="楕円 72"/>
        <xdr:cNvSpPr/>
      </xdr:nvSpPr>
      <xdr:spPr bwMode="auto">
        <a:xfrm>
          <a:off x="4254500" y="335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137362</xdr:rowOff>
    </xdr:from>
    <xdr:ext cx="762000" cy="259045"/>
    <xdr:sp macro="" textlink="">
      <xdr:nvSpPr>
        <xdr:cNvPr id="74" name="テキスト ボックス 73"/>
        <xdr:cNvSpPr txBox="1"/>
      </xdr:nvSpPr>
      <xdr:spPr>
        <a:xfrm>
          <a:off x="3924300" y="34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60602</xdr:rowOff>
    </xdr:from>
    <xdr:to>
      <xdr:col>19</xdr:col>
      <xdr:colOff>38100</xdr:colOff>
      <xdr:row>19</xdr:row>
      <xdr:rowOff>162202</xdr:rowOff>
    </xdr:to>
    <xdr:sp macro="" textlink="">
      <xdr:nvSpPr>
        <xdr:cNvPr id="75" name="楕円 74"/>
        <xdr:cNvSpPr/>
      </xdr:nvSpPr>
      <xdr:spPr bwMode="auto">
        <a:xfrm>
          <a:off x="3556000" y="33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146979</xdr:rowOff>
    </xdr:from>
    <xdr:ext cx="762000" cy="259045"/>
    <xdr:sp macro="" textlink="">
      <xdr:nvSpPr>
        <xdr:cNvPr id="76" name="テキスト ボックス 75"/>
        <xdr:cNvSpPr txBox="1"/>
      </xdr:nvSpPr>
      <xdr:spPr>
        <a:xfrm>
          <a:off x="3225800" y="345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45522</xdr:rowOff>
    </xdr:from>
    <xdr:to>
      <xdr:col>15</xdr:col>
      <xdr:colOff>101600</xdr:colOff>
      <xdr:row>19</xdr:row>
      <xdr:rowOff>147122</xdr:rowOff>
    </xdr:to>
    <xdr:sp macro="" textlink="">
      <xdr:nvSpPr>
        <xdr:cNvPr id="77" name="楕円 76"/>
        <xdr:cNvSpPr/>
      </xdr:nvSpPr>
      <xdr:spPr bwMode="auto">
        <a:xfrm>
          <a:off x="2857500" y="33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131899</xdr:rowOff>
    </xdr:from>
    <xdr:ext cx="762000" cy="259045"/>
    <xdr:sp macro="" textlink="">
      <xdr:nvSpPr>
        <xdr:cNvPr id="78" name="テキスト ボックス 77"/>
        <xdr:cNvSpPr txBox="1"/>
      </xdr:nvSpPr>
      <xdr:spPr>
        <a:xfrm>
          <a:off x="2527300" y="34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281115</xdr:rowOff>
    </xdr:from>
    <xdr:to>
      <xdr:col>29</xdr:col>
      <xdr:colOff>127000</xdr:colOff>
      <xdr:row>35</xdr:row>
      <xdr:rowOff>322129</xdr:rowOff>
    </xdr:to>
    <xdr:cxnSp macro="">
      <xdr:nvCxnSpPr>
        <xdr:cNvPr id="111" name="直線コネクタ 110"/>
        <xdr:cNvCxnSpPr/>
      </xdr:nvCxnSpPr>
      <xdr:spPr bwMode="auto">
        <a:xfrm flipV="1">
          <a:off x="5003800" y="6891465"/>
          <a:ext cx="647700" cy="4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279398</xdr:rowOff>
    </xdr:from>
    <xdr:ext cx="762000" cy="259045"/>
    <xdr:sp macro="" textlink="">
      <xdr:nvSpPr>
        <xdr:cNvPr id="112" name="人口1人当たり決算額の推移平均値テキスト445"/>
        <xdr:cNvSpPr txBox="1"/>
      </xdr:nvSpPr>
      <xdr:spPr>
        <a:xfrm>
          <a:off x="5740400" y="6546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293097</xdr:rowOff>
    </xdr:from>
    <xdr:to>
      <xdr:col>26</xdr:col>
      <xdr:colOff>50800</xdr:colOff>
      <xdr:row>35</xdr:row>
      <xdr:rowOff>322129</xdr:rowOff>
    </xdr:to>
    <xdr:cxnSp macro="">
      <xdr:nvCxnSpPr>
        <xdr:cNvPr id="114" name="直線コネクタ 113"/>
        <xdr:cNvCxnSpPr/>
      </xdr:nvCxnSpPr>
      <xdr:spPr bwMode="auto">
        <a:xfrm>
          <a:off x="4305300" y="6903447"/>
          <a:ext cx="698500" cy="2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285306</xdr:rowOff>
    </xdr:from>
    <xdr:to>
      <xdr:col>22</xdr:col>
      <xdr:colOff>114300</xdr:colOff>
      <xdr:row>35</xdr:row>
      <xdr:rowOff>293097</xdr:rowOff>
    </xdr:to>
    <xdr:cxnSp macro="">
      <xdr:nvCxnSpPr>
        <xdr:cNvPr id="117" name="直線コネクタ 116"/>
        <xdr:cNvCxnSpPr/>
      </xdr:nvCxnSpPr>
      <xdr:spPr bwMode="auto">
        <a:xfrm>
          <a:off x="3606800" y="6895656"/>
          <a:ext cx="698500" cy="7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285306</xdr:rowOff>
    </xdr:from>
    <xdr:to>
      <xdr:col>18</xdr:col>
      <xdr:colOff>177800</xdr:colOff>
      <xdr:row>35</xdr:row>
      <xdr:rowOff>293612</xdr:rowOff>
    </xdr:to>
    <xdr:cxnSp macro="">
      <xdr:nvCxnSpPr>
        <xdr:cNvPr id="120" name="直線コネクタ 119"/>
        <xdr:cNvCxnSpPr/>
      </xdr:nvCxnSpPr>
      <xdr:spPr bwMode="auto">
        <a:xfrm flipV="1">
          <a:off x="2908300" y="6895656"/>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218838</xdr:rowOff>
    </xdr:from>
    <xdr:ext cx="762000" cy="259045"/>
    <xdr:sp macro="" textlink="">
      <xdr:nvSpPr>
        <xdr:cNvPr id="122" name="テキスト ボックス 121"/>
        <xdr:cNvSpPr txBox="1"/>
      </xdr:nvSpPr>
      <xdr:spPr>
        <a:xfrm>
          <a:off x="32258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230315</xdr:rowOff>
    </xdr:from>
    <xdr:to>
      <xdr:col>29</xdr:col>
      <xdr:colOff>177800</xdr:colOff>
      <xdr:row>35</xdr:row>
      <xdr:rowOff>331915</xdr:rowOff>
    </xdr:to>
    <xdr:sp macro="" textlink="">
      <xdr:nvSpPr>
        <xdr:cNvPr id="130" name="楕円 129"/>
        <xdr:cNvSpPr/>
      </xdr:nvSpPr>
      <xdr:spPr bwMode="auto">
        <a:xfrm>
          <a:off x="5600700" y="684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202392</xdr:rowOff>
    </xdr:from>
    <xdr:ext cx="762000" cy="259045"/>
    <xdr:sp macro="" textlink="">
      <xdr:nvSpPr>
        <xdr:cNvPr id="131" name="人口1人当たり決算額の推移該当値テキスト445"/>
        <xdr:cNvSpPr txBox="1"/>
      </xdr:nvSpPr>
      <xdr:spPr>
        <a:xfrm>
          <a:off x="5740400" y="68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271329</xdr:rowOff>
    </xdr:from>
    <xdr:to>
      <xdr:col>26</xdr:col>
      <xdr:colOff>101600</xdr:colOff>
      <xdr:row>36</xdr:row>
      <xdr:rowOff>30029</xdr:rowOff>
    </xdr:to>
    <xdr:sp macro="" textlink="">
      <xdr:nvSpPr>
        <xdr:cNvPr id="132" name="楕円 131"/>
        <xdr:cNvSpPr/>
      </xdr:nvSpPr>
      <xdr:spPr bwMode="auto">
        <a:xfrm>
          <a:off x="4953000" y="6881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14806</xdr:rowOff>
    </xdr:from>
    <xdr:ext cx="736600" cy="259045"/>
    <xdr:sp macro="" textlink="">
      <xdr:nvSpPr>
        <xdr:cNvPr id="133" name="テキスト ボックス 132"/>
        <xdr:cNvSpPr txBox="1"/>
      </xdr:nvSpPr>
      <xdr:spPr>
        <a:xfrm>
          <a:off x="4622800" y="6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242297</xdr:rowOff>
    </xdr:from>
    <xdr:to>
      <xdr:col>22</xdr:col>
      <xdr:colOff>165100</xdr:colOff>
      <xdr:row>36</xdr:row>
      <xdr:rowOff>997</xdr:rowOff>
    </xdr:to>
    <xdr:sp macro="" textlink="">
      <xdr:nvSpPr>
        <xdr:cNvPr id="134" name="楕円 133"/>
        <xdr:cNvSpPr/>
      </xdr:nvSpPr>
      <xdr:spPr bwMode="auto">
        <a:xfrm>
          <a:off x="4254500" y="685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328674</xdr:rowOff>
    </xdr:from>
    <xdr:ext cx="762000" cy="259045"/>
    <xdr:sp macro="" textlink="">
      <xdr:nvSpPr>
        <xdr:cNvPr id="135" name="テキスト ボックス 134"/>
        <xdr:cNvSpPr txBox="1"/>
      </xdr:nvSpPr>
      <xdr:spPr>
        <a:xfrm>
          <a:off x="3924300" y="6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234506</xdr:rowOff>
    </xdr:from>
    <xdr:to>
      <xdr:col>19</xdr:col>
      <xdr:colOff>38100</xdr:colOff>
      <xdr:row>35</xdr:row>
      <xdr:rowOff>336106</xdr:rowOff>
    </xdr:to>
    <xdr:sp macro="" textlink="">
      <xdr:nvSpPr>
        <xdr:cNvPr id="136" name="楕円 135"/>
        <xdr:cNvSpPr/>
      </xdr:nvSpPr>
      <xdr:spPr bwMode="auto">
        <a:xfrm>
          <a:off x="3556000" y="684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320883</xdr:rowOff>
    </xdr:from>
    <xdr:ext cx="762000" cy="259045"/>
    <xdr:sp macro="" textlink="">
      <xdr:nvSpPr>
        <xdr:cNvPr id="137" name="テキスト ボックス 136"/>
        <xdr:cNvSpPr txBox="1"/>
      </xdr:nvSpPr>
      <xdr:spPr>
        <a:xfrm>
          <a:off x="3225800" y="693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38" name="楕円 137"/>
        <xdr:cNvSpPr/>
      </xdr:nvSpPr>
      <xdr:spPr bwMode="auto">
        <a:xfrm>
          <a:off x="2857500" y="685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329189</xdr:rowOff>
    </xdr:from>
    <xdr:ext cx="762000" cy="259045"/>
    <xdr:sp macro="" textlink="">
      <xdr:nvSpPr>
        <xdr:cNvPr id="139" name="テキスト ボックス 138"/>
        <xdr:cNvSpPr txBox="1"/>
      </xdr:nvSpPr>
      <xdr:spPr>
        <a:xfrm>
          <a:off x="2527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28608</xdr:rowOff>
    </xdr:from>
    <xdr:to>
      <xdr:col>24</xdr:col>
      <xdr:colOff>63500</xdr:colOff>
      <xdr:row>38</xdr:row>
      <xdr:rowOff>44160</xdr:rowOff>
    </xdr:to>
    <xdr:cxnSp macro="">
      <xdr:nvCxnSpPr>
        <xdr:cNvPr id="61" name="直線コネクタ 60"/>
        <xdr:cNvCxnSpPr/>
      </xdr:nvCxnSpPr>
      <xdr:spPr>
        <a:xfrm flipV="1">
          <a:off x="3797300" y="6543708"/>
          <a:ext cx="838200" cy="1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44160</xdr:rowOff>
    </xdr:from>
    <xdr:to>
      <xdr:col>19</xdr:col>
      <xdr:colOff>177800</xdr:colOff>
      <xdr:row>38</xdr:row>
      <xdr:rowOff>56924</xdr:rowOff>
    </xdr:to>
    <xdr:cxnSp macro="">
      <xdr:nvCxnSpPr>
        <xdr:cNvPr id="64" name="直線コネクタ 63"/>
        <xdr:cNvCxnSpPr/>
      </xdr:nvCxnSpPr>
      <xdr:spPr>
        <a:xfrm flipV="1">
          <a:off x="2908300" y="6559260"/>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56924</xdr:rowOff>
    </xdr:from>
    <xdr:to>
      <xdr:col>15</xdr:col>
      <xdr:colOff>50800</xdr:colOff>
      <xdr:row>38</xdr:row>
      <xdr:rowOff>61915</xdr:rowOff>
    </xdr:to>
    <xdr:cxnSp macro="">
      <xdr:nvCxnSpPr>
        <xdr:cNvPr id="67" name="直線コネクタ 66"/>
        <xdr:cNvCxnSpPr/>
      </xdr:nvCxnSpPr>
      <xdr:spPr>
        <a:xfrm flipV="1">
          <a:off x="2019300" y="6572024"/>
          <a:ext cx="8890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61915</xdr:rowOff>
    </xdr:from>
    <xdr:to>
      <xdr:col>10</xdr:col>
      <xdr:colOff>114300</xdr:colOff>
      <xdr:row>38</xdr:row>
      <xdr:rowOff>122586</xdr:rowOff>
    </xdr:to>
    <xdr:cxnSp macro="">
      <xdr:nvCxnSpPr>
        <xdr:cNvPr id="70" name="直線コネクタ 69"/>
        <xdr:cNvCxnSpPr/>
      </xdr:nvCxnSpPr>
      <xdr:spPr>
        <a:xfrm flipV="1">
          <a:off x="1130300" y="6577015"/>
          <a:ext cx="8890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149258</xdr:rowOff>
    </xdr:from>
    <xdr:to>
      <xdr:col>24</xdr:col>
      <xdr:colOff>114300</xdr:colOff>
      <xdr:row>38</xdr:row>
      <xdr:rowOff>79408</xdr:rowOff>
    </xdr:to>
    <xdr:sp macro="" textlink="">
      <xdr:nvSpPr>
        <xdr:cNvPr id="80" name="楕円 79"/>
        <xdr:cNvSpPr/>
      </xdr:nvSpPr>
      <xdr:spPr>
        <a:xfrm>
          <a:off x="4584700" y="64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127685</xdr:rowOff>
    </xdr:from>
    <xdr:ext cx="534377" cy="259045"/>
    <xdr:sp macro="" textlink="">
      <xdr:nvSpPr>
        <xdr:cNvPr id="81" name="人件費該当値テキスト"/>
        <xdr:cNvSpPr txBox="1"/>
      </xdr:nvSpPr>
      <xdr:spPr>
        <a:xfrm>
          <a:off x="4686300" y="647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164810</xdr:rowOff>
    </xdr:from>
    <xdr:to>
      <xdr:col>20</xdr:col>
      <xdr:colOff>38100</xdr:colOff>
      <xdr:row>38</xdr:row>
      <xdr:rowOff>94960</xdr:rowOff>
    </xdr:to>
    <xdr:sp macro="" textlink="">
      <xdr:nvSpPr>
        <xdr:cNvPr id="82" name="楕円 81"/>
        <xdr:cNvSpPr/>
      </xdr:nvSpPr>
      <xdr:spPr>
        <a:xfrm>
          <a:off x="3746500" y="65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86087</xdr:rowOff>
    </xdr:from>
    <xdr:ext cx="534377" cy="259045"/>
    <xdr:sp macro="" textlink="">
      <xdr:nvSpPr>
        <xdr:cNvPr id="83" name="テキスト ボックス 82"/>
        <xdr:cNvSpPr txBox="1"/>
      </xdr:nvSpPr>
      <xdr:spPr>
        <a:xfrm>
          <a:off x="3530111" y="660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6124</xdr:rowOff>
    </xdr:from>
    <xdr:to>
      <xdr:col>15</xdr:col>
      <xdr:colOff>101600</xdr:colOff>
      <xdr:row>38</xdr:row>
      <xdr:rowOff>107724</xdr:rowOff>
    </xdr:to>
    <xdr:sp macro="" textlink="">
      <xdr:nvSpPr>
        <xdr:cNvPr id="84" name="楕円 83"/>
        <xdr:cNvSpPr/>
      </xdr:nvSpPr>
      <xdr:spPr>
        <a:xfrm>
          <a:off x="2857500" y="65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98851</xdr:rowOff>
    </xdr:from>
    <xdr:ext cx="534377" cy="259045"/>
    <xdr:sp macro="" textlink="">
      <xdr:nvSpPr>
        <xdr:cNvPr id="85" name="テキスト ボックス 84"/>
        <xdr:cNvSpPr txBox="1"/>
      </xdr:nvSpPr>
      <xdr:spPr>
        <a:xfrm>
          <a:off x="2641111" y="66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11115</xdr:rowOff>
    </xdr:from>
    <xdr:to>
      <xdr:col>10</xdr:col>
      <xdr:colOff>165100</xdr:colOff>
      <xdr:row>38</xdr:row>
      <xdr:rowOff>112715</xdr:rowOff>
    </xdr:to>
    <xdr:sp macro="" textlink="">
      <xdr:nvSpPr>
        <xdr:cNvPr id="86" name="楕円 85"/>
        <xdr:cNvSpPr/>
      </xdr:nvSpPr>
      <xdr:spPr>
        <a:xfrm>
          <a:off x="1968500" y="65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103842</xdr:rowOff>
    </xdr:from>
    <xdr:ext cx="534377" cy="259045"/>
    <xdr:sp macro="" textlink="">
      <xdr:nvSpPr>
        <xdr:cNvPr id="87" name="テキスト ボックス 86"/>
        <xdr:cNvSpPr txBox="1"/>
      </xdr:nvSpPr>
      <xdr:spPr>
        <a:xfrm>
          <a:off x="1752111" y="66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71786</xdr:rowOff>
    </xdr:from>
    <xdr:to>
      <xdr:col>6</xdr:col>
      <xdr:colOff>38100</xdr:colOff>
      <xdr:row>39</xdr:row>
      <xdr:rowOff>1936</xdr:rowOff>
    </xdr:to>
    <xdr:sp macro="" textlink="">
      <xdr:nvSpPr>
        <xdr:cNvPr id="88" name="楕円 87"/>
        <xdr:cNvSpPr/>
      </xdr:nvSpPr>
      <xdr:spPr>
        <a:xfrm>
          <a:off x="1079500" y="658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164513</xdr:rowOff>
    </xdr:from>
    <xdr:ext cx="534377" cy="259045"/>
    <xdr:sp macro="" textlink="">
      <xdr:nvSpPr>
        <xdr:cNvPr id="89" name="テキスト ボックス 88"/>
        <xdr:cNvSpPr txBox="1"/>
      </xdr:nvSpPr>
      <xdr:spPr>
        <a:xfrm>
          <a:off x="863111" y="667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68925</xdr:rowOff>
    </xdr:from>
    <xdr:to>
      <xdr:col>24</xdr:col>
      <xdr:colOff>63500</xdr:colOff>
      <xdr:row>57</xdr:row>
      <xdr:rowOff>80356</xdr:rowOff>
    </xdr:to>
    <xdr:cxnSp macro="">
      <xdr:nvCxnSpPr>
        <xdr:cNvPr id="116" name="直線コネクタ 115"/>
        <xdr:cNvCxnSpPr/>
      </xdr:nvCxnSpPr>
      <xdr:spPr>
        <a:xfrm flipV="1">
          <a:off x="3797300" y="984157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13410</xdr:rowOff>
    </xdr:from>
    <xdr:ext cx="534377" cy="259045"/>
    <xdr:sp macro="" textlink="">
      <xdr:nvSpPr>
        <xdr:cNvPr id="117" name="物件費平均値テキスト"/>
        <xdr:cNvSpPr txBox="1"/>
      </xdr:nvSpPr>
      <xdr:spPr>
        <a:xfrm>
          <a:off x="4686300" y="944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80356</xdr:rowOff>
    </xdr:from>
    <xdr:to>
      <xdr:col>19</xdr:col>
      <xdr:colOff>177800</xdr:colOff>
      <xdr:row>57</xdr:row>
      <xdr:rowOff>82079</xdr:rowOff>
    </xdr:to>
    <xdr:cxnSp macro="">
      <xdr:nvCxnSpPr>
        <xdr:cNvPr id="119" name="直線コネクタ 118"/>
        <xdr:cNvCxnSpPr/>
      </xdr:nvCxnSpPr>
      <xdr:spPr>
        <a:xfrm flipV="1">
          <a:off x="2908300" y="985300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82079</xdr:rowOff>
    </xdr:from>
    <xdr:to>
      <xdr:col>15</xdr:col>
      <xdr:colOff>50800</xdr:colOff>
      <xdr:row>57</xdr:row>
      <xdr:rowOff>87726</xdr:rowOff>
    </xdr:to>
    <xdr:cxnSp macro="">
      <xdr:nvCxnSpPr>
        <xdr:cNvPr id="122" name="直線コネクタ 121"/>
        <xdr:cNvCxnSpPr/>
      </xdr:nvCxnSpPr>
      <xdr:spPr>
        <a:xfrm flipV="1">
          <a:off x="2019300" y="9854729"/>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152940</xdr:rowOff>
    </xdr:from>
    <xdr:ext cx="534377" cy="259045"/>
    <xdr:sp macro="" textlink="">
      <xdr:nvSpPr>
        <xdr:cNvPr id="124" name="テキスト ボックス 123"/>
        <xdr:cNvSpPr txBox="1"/>
      </xdr:nvSpPr>
      <xdr:spPr>
        <a:xfrm>
          <a:off x="2641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41964</xdr:rowOff>
    </xdr:from>
    <xdr:to>
      <xdr:col>10</xdr:col>
      <xdr:colOff>114300</xdr:colOff>
      <xdr:row>57</xdr:row>
      <xdr:rowOff>87726</xdr:rowOff>
    </xdr:to>
    <xdr:cxnSp macro="">
      <xdr:nvCxnSpPr>
        <xdr:cNvPr id="125" name="直線コネクタ 124"/>
        <xdr:cNvCxnSpPr/>
      </xdr:nvCxnSpPr>
      <xdr:spPr>
        <a:xfrm>
          <a:off x="1130300" y="9814614"/>
          <a:ext cx="889000" cy="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4776</xdr:rowOff>
    </xdr:from>
    <xdr:ext cx="534377" cy="259045"/>
    <xdr:sp macro="" textlink="">
      <xdr:nvSpPr>
        <xdr:cNvPr id="127" name="テキスト ボックス 126"/>
        <xdr:cNvSpPr txBox="1"/>
      </xdr:nvSpPr>
      <xdr:spPr>
        <a:xfrm>
          <a:off x="1752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14564</xdr:rowOff>
    </xdr:from>
    <xdr:ext cx="534377" cy="259045"/>
    <xdr:sp macro="" textlink="">
      <xdr:nvSpPr>
        <xdr:cNvPr id="129" name="テキスト ボックス 128"/>
        <xdr:cNvSpPr txBox="1"/>
      </xdr:nvSpPr>
      <xdr:spPr>
        <a:xfrm>
          <a:off x="863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18125</xdr:rowOff>
    </xdr:from>
    <xdr:to>
      <xdr:col>24</xdr:col>
      <xdr:colOff>114300</xdr:colOff>
      <xdr:row>57</xdr:row>
      <xdr:rowOff>119725</xdr:rowOff>
    </xdr:to>
    <xdr:sp macro="" textlink="">
      <xdr:nvSpPr>
        <xdr:cNvPr id="135" name="楕円 134"/>
        <xdr:cNvSpPr/>
      </xdr:nvSpPr>
      <xdr:spPr>
        <a:xfrm>
          <a:off x="4584700" y="97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104502</xdr:rowOff>
    </xdr:from>
    <xdr:ext cx="534377" cy="259045"/>
    <xdr:sp macro="" textlink="">
      <xdr:nvSpPr>
        <xdr:cNvPr id="136" name="物件費該当値テキスト"/>
        <xdr:cNvSpPr txBox="1"/>
      </xdr:nvSpPr>
      <xdr:spPr>
        <a:xfrm>
          <a:off x="4686300" y="97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29556</xdr:rowOff>
    </xdr:from>
    <xdr:to>
      <xdr:col>20</xdr:col>
      <xdr:colOff>38100</xdr:colOff>
      <xdr:row>57</xdr:row>
      <xdr:rowOff>131156</xdr:rowOff>
    </xdr:to>
    <xdr:sp macro="" textlink="">
      <xdr:nvSpPr>
        <xdr:cNvPr id="137" name="楕円 136"/>
        <xdr:cNvSpPr/>
      </xdr:nvSpPr>
      <xdr:spPr>
        <a:xfrm>
          <a:off x="3746500" y="98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122283</xdr:rowOff>
    </xdr:from>
    <xdr:ext cx="534377" cy="259045"/>
    <xdr:sp macro="" textlink="">
      <xdr:nvSpPr>
        <xdr:cNvPr id="138" name="テキスト ボックス 137"/>
        <xdr:cNvSpPr txBox="1"/>
      </xdr:nvSpPr>
      <xdr:spPr>
        <a:xfrm>
          <a:off x="3530111" y="989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31279</xdr:rowOff>
    </xdr:from>
    <xdr:to>
      <xdr:col>15</xdr:col>
      <xdr:colOff>101600</xdr:colOff>
      <xdr:row>57</xdr:row>
      <xdr:rowOff>132879</xdr:rowOff>
    </xdr:to>
    <xdr:sp macro="" textlink="">
      <xdr:nvSpPr>
        <xdr:cNvPr id="139" name="楕円 138"/>
        <xdr:cNvSpPr/>
      </xdr:nvSpPr>
      <xdr:spPr>
        <a:xfrm>
          <a:off x="2857500" y="98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124006</xdr:rowOff>
    </xdr:from>
    <xdr:ext cx="534377" cy="259045"/>
    <xdr:sp macro="" textlink="">
      <xdr:nvSpPr>
        <xdr:cNvPr id="140" name="テキスト ボックス 139"/>
        <xdr:cNvSpPr txBox="1"/>
      </xdr:nvSpPr>
      <xdr:spPr>
        <a:xfrm>
          <a:off x="2641111" y="98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36926</xdr:rowOff>
    </xdr:from>
    <xdr:to>
      <xdr:col>10</xdr:col>
      <xdr:colOff>165100</xdr:colOff>
      <xdr:row>57</xdr:row>
      <xdr:rowOff>138526</xdr:rowOff>
    </xdr:to>
    <xdr:sp macro="" textlink="">
      <xdr:nvSpPr>
        <xdr:cNvPr id="141" name="楕円 140"/>
        <xdr:cNvSpPr/>
      </xdr:nvSpPr>
      <xdr:spPr>
        <a:xfrm>
          <a:off x="1968500" y="9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129653</xdr:rowOff>
    </xdr:from>
    <xdr:ext cx="534377" cy="259045"/>
    <xdr:sp macro="" textlink="">
      <xdr:nvSpPr>
        <xdr:cNvPr id="142" name="テキスト ボックス 141"/>
        <xdr:cNvSpPr txBox="1"/>
      </xdr:nvSpPr>
      <xdr:spPr>
        <a:xfrm>
          <a:off x="1752111" y="99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162614</xdr:rowOff>
    </xdr:from>
    <xdr:to>
      <xdr:col>6</xdr:col>
      <xdr:colOff>38100</xdr:colOff>
      <xdr:row>57</xdr:row>
      <xdr:rowOff>92764</xdr:rowOff>
    </xdr:to>
    <xdr:sp macro="" textlink="">
      <xdr:nvSpPr>
        <xdr:cNvPr id="143" name="楕円 142"/>
        <xdr:cNvSpPr/>
      </xdr:nvSpPr>
      <xdr:spPr>
        <a:xfrm>
          <a:off x="1079500" y="9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83891</xdr:rowOff>
    </xdr:from>
    <xdr:ext cx="534377" cy="259045"/>
    <xdr:sp macro="" textlink="">
      <xdr:nvSpPr>
        <xdr:cNvPr id="144" name="テキスト ボックス 143"/>
        <xdr:cNvSpPr txBox="1"/>
      </xdr:nvSpPr>
      <xdr:spPr>
        <a:xfrm>
          <a:off x="863111" y="985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43765</xdr:rowOff>
    </xdr:from>
    <xdr:to>
      <xdr:col>24</xdr:col>
      <xdr:colOff>63500</xdr:colOff>
      <xdr:row>77</xdr:row>
      <xdr:rowOff>106629</xdr:rowOff>
    </xdr:to>
    <xdr:cxnSp macro="">
      <xdr:nvCxnSpPr>
        <xdr:cNvPr id="173" name="直線コネクタ 172"/>
        <xdr:cNvCxnSpPr/>
      </xdr:nvCxnSpPr>
      <xdr:spPr>
        <a:xfrm>
          <a:off x="3797300" y="1324541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114913</xdr:rowOff>
    </xdr:from>
    <xdr:ext cx="469744" cy="259045"/>
    <xdr:sp macro="" textlink="">
      <xdr:nvSpPr>
        <xdr:cNvPr id="174" name="維持補修費平均値テキスト"/>
        <xdr:cNvSpPr txBox="1"/>
      </xdr:nvSpPr>
      <xdr:spPr>
        <a:xfrm>
          <a:off x="4686300" y="1331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36258</xdr:rowOff>
    </xdr:from>
    <xdr:to>
      <xdr:col>19</xdr:col>
      <xdr:colOff>177800</xdr:colOff>
      <xdr:row>77</xdr:row>
      <xdr:rowOff>43765</xdr:rowOff>
    </xdr:to>
    <xdr:cxnSp macro="">
      <xdr:nvCxnSpPr>
        <xdr:cNvPr id="176" name="直線コネクタ 175"/>
        <xdr:cNvCxnSpPr/>
      </xdr:nvCxnSpPr>
      <xdr:spPr>
        <a:xfrm>
          <a:off x="2908300" y="13237908"/>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64088</xdr:rowOff>
    </xdr:from>
    <xdr:ext cx="469744" cy="259045"/>
    <xdr:sp macro="" textlink="">
      <xdr:nvSpPr>
        <xdr:cNvPr id="178" name="テキスト ボックス 177"/>
        <xdr:cNvSpPr txBox="1"/>
      </xdr:nvSpPr>
      <xdr:spPr>
        <a:xfrm>
          <a:off x="3562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18580</xdr:rowOff>
    </xdr:from>
    <xdr:to>
      <xdr:col>15</xdr:col>
      <xdr:colOff>50800</xdr:colOff>
      <xdr:row>77</xdr:row>
      <xdr:rowOff>36258</xdr:rowOff>
    </xdr:to>
    <xdr:cxnSp macro="">
      <xdr:nvCxnSpPr>
        <xdr:cNvPr id="179" name="直線コネクタ 178"/>
        <xdr:cNvCxnSpPr/>
      </xdr:nvCxnSpPr>
      <xdr:spPr>
        <a:xfrm>
          <a:off x="2019300" y="13220230"/>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69460</xdr:rowOff>
    </xdr:from>
    <xdr:ext cx="469744" cy="259045"/>
    <xdr:sp macro="" textlink="">
      <xdr:nvSpPr>
        <xdr:cNvPr id="181" name="テキスト ボックス 180"/>
        <xdr:cNvSpPr txBox="1"/>
      </xdr:nvSpPr>
      <xdr:spPr>
        <a:xfrm>
          <a:off x="2673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96456</xdr:rowOff>
    </xdr:from>
    <xdr:to>
      <xdr:col>10</xdr:col>
      <xdr:colOff>114300</xdr:colOff>
      <xdr:row>77</xdr:row>
      <xdr:rowOff>18580</xdr:rowOff>
    </xdr:to>
    <xdr:cxnSp macro="">
      <xdr:nvCxnSpPr>
        <xdr:cNvPr id="182" name="直線コネクタ 181"/>
        <xdr:cNvCxnSpPr/>
      </xdr:nvCxnSpPr>
      <xdr:spPr>
        <a:xfrm>
          <a:off x="1130300" y="13126656"/>
          <a:ext cx="889000" cy="9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81042</xdr:rowOff>
    </xdr:from>
    <xdr:ext cx="469744" cy="259045"/>
    <xdr:sp macro="" textlink="">
      <xdr:nvSpPr>
        <xdr:cNvPr id="184" name="テキスト ボックス 183"/>
        <xdr:cNvSpPr txBox="1"/>
      </xdr:nvSpPr>
      <xdr:spPr>
        <a:xfrm>
          <a:off x="1784428" y="1345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75289</xdr:rowOff>
    </xdr:from>
    <xdr:ext cx="469744" cy="259045"/>
    <xdr:sp macro="" textlink="">
      <xdr:nvSpPr>
        <xdr:cNvPr id="186" name="テキスト ボックス 185"/>
        <xdr:cNvSpPr txBox="1"/>
      </xdr:nvSpPr>
      <xdr:spPr>
        <a:xfrm>
          <a:off x="895428" y="1344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55829</xdr:rowOff>
    </xdr:from>
    <xdr:to>
      <xdr:col>24</xdr:col>
      <xdr:colOff>114300</xdr:colOff>
      <xdr:row>77</xdr:row>
      <xdr:rowOff>157429</xdr:rowOff>
    </xdr:to>
    <xdr:sp macro="" textlink="">
      <xdr:nvSpPr>
        <xdr:cNvPr id="192" name="楕円 191"/>
        <xdr:cNvSpPr/>
      </xdr:nvSpPr>
      <xdr:spPr>
        <a:xfrm>
          <a:off x="4584700" y="132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78706</xdr:rowOff>
    </xdr:from>
    <xdr:ext cx="469744" cy="259045"/>
    <xdr:sp macro="" textlink="">
      <xdr:nvSpPr>
        <xdr:cNvPr id="193" name="維持補修費該当値テキスト"/>
        <xdr:cNvSpPr txBox="1"/>
      </xdr:nvSpPr>
      <xdr:spPr>
        <a:xfrm>
          <a:off x="4686300" y="131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164415</xdr:rowOff>
    </xdr:from>
    <xdr:to>
      <xdr:col>20</xdr:col>
      <xdr:colOff>38100</xdr:colOff>
      <xdr:row>77</xdr:row>
      <xdr:rowOff>94565</xdr:rowOff>
    </xdr:to>
    <xdr:sp macro="" textlink="">
      <xdr:nvSpPr>
        <xdr:cNvPr id="194" name="楕円 193"/>
        <xdr:cNvSpPr/>
      </xdr:nvSpPr>
      <xdr:spPr>
        <a:xfrm>
          <a:off x="3746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111091</xdr:rowOff>
    </xdr:from>
    <xdr:ext cx="469744" cy="259045"/>
    <xdr:sp macro="" textlink="">
      <xdr:nvSpPr>
        <xdr:cNvPr id="195" name="テキスト ボックス 194"/>
        <xdr:cNvSpPr txBox="1"/>
      </xdr:nvSpPr>
      <xdr:spPr>
        <a:xfrm>
          <a:off x="3562428" y="1296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156908</xdr:rowOff>
    </xdr:from>
    <xdr:to>
      <xdr:col>15</xdr:col>
      <xdr:colOff>101600</xdr:colOff>
      <xdr:row>77</xdr:row>
      <xdr:rowOff>87058</xdr:rowOff>
    </xdr:to>
    <xdr:sp macro="" textlink="">
      <xdr:nvSpPr>
        <xdr:cNvPr id="196" name="楕円 195"/>
        <xdr:cNvSpPr/>
      </xdr:nvSpPr>
      <xdr:spPr>
        <a:xfrm>
          <a:off x="2857500" y="1318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103585</xdr:rowOff>
    </xdr:from>
    <xdr:ext cx="469744" cy="259045"/>
    <xdr:sp macro="" textlink="">
      <xdr:nvSpPr>
        <xdr:cNvPr id="197" name="テキスト ボックス 196"/>
        <xdr:cNvSpPr txBox="1"/>
      </xdr:nvSpPr>
      <xdr:spPr>
        <a:xfrm>
          <a:off x="2673428" y="1296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139230</xdr:rowOff>
    </xdr:from>
    <xdr:to>
      <xdr:col>10</xdr:col>
      <xdr:colOff>165100</xdr:colOff>
      <xdr:row>77</xdr:row>
      <xdr:rowOff>69380</xdr:rowOff>
    </xdr:to>
    <xdr:sp macro="" textlink="">
      <xdr:nvSpPr>
        <xdr:cNvPr id="198" name="楕円 197"/>
        <xdr:cNvSpPr/>
      </xdr:nvSpPr>
      <xdr:spPr>
        <a:xfrm>
          <a:off x="1968500" y="1316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85907</xdr:rowOff>
    </xdr:from>
    <xdr:ext cx="469744" cy="259045"/>
    <xdr:sp macro="" textlink="">
      <xdr:nvSpPr>
        <xdr:cNvPr id="199" name="テキスト ボックス 198"/>
        <xdr:cNvSpPr txBox="1"/>
      </xdr:nvSpPr>
      <xdr:spPr>
        <a:xfrm>
          <a:off x="1784428" y="129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45656</xdr:rowOff>
    </xdr:from>
    <xdr:to>
      <xdr:col>6</xdr:col>
      <xdr:colOff>38100</xdr:colOff>
      <xdr:row>76</xdr:row>
      <xdr:rowOff>147256</xdr:rowOff>
    </xdr:to>
    <xdr:sp macro="" textlink="">
      <xdr:nvSpPr>
        <xdr:cNvPr id="200" name="楕円 199"/>
        <xdr:cNvSpPr/>
      </xdr:nvSpPr>
      <xdr:spPr>
        <a:xfrm>
          <a:off x="1079500" y="1307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163783</xdr:rowOff>
    </xdr:from>
    <xdr:ext cx="534377" cy="259045"/>
    <xdr:sp macro="" textlink="">
      <xdr:nvSpPr>
        <xdr:cNvPr id="201" name="テキスト ボックス 200"/>
        <xdr:cNvSpPr txBox="1"/>
      </xdr:nvSpPr>
      <xdr:spPr>
        <a:xfrm>
          <a:off x="863111" y="1285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115990</xdr:rowOff>
    </xdr:from>
    <xdr:to>
      <xdr:col>24</xdr:col>
      <xdr:colOff>63500</xdr:colOff>
      <xdr:row>95</xdr:row>
      <xdr:rowOff>24206</xdr:rowOff>
    </xdr:to>
    <xdr:cxnSp macro="">
      <xdr:nvCxnSpPr>
        <xdr:cNvPr id="231" name="直線コネクタ 230"/>
        <xdr:cNvCxnSpPr/>
      </xdr:nvCxnSpPr>
      <xdr:spPr>
        <a:xfrm flipV="1">
          <a:off x="3797300" y="16232290"/>
          <a:ext cx="8382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89958</xdr:rowOff>
    </xdr:from>
    <xdr:ext cx="534377" cy="259045"/>
    <xdr:sp macro="" textlink="">
      <xdr:nvSpPr>
        <xdr:cNvPr id="232" name="扶助費平均値テキスト"/>
        <xdr:cNvSpPr txBox="1"/>
      </xdr:nvSpPr>
      <xdr:spPr>
        <a:xfrm>
          <a:off x="4686300" y="1637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24206</xdr:rowOff>
    </xdr:from>
    <xdr:to>
      <xdr:col>19</xdr:col>
      <xdr:colOff>177800</xdr:colOff>
      <xdr:row>95</xdr:row>
      <xdr:rowOff>57074</xdr:rowOff>
    </xdr:to>
    <xdr:cxnSp macro="">
      <xdr:nvCxnSpPr>
        <xdr:cNvPr id="234" name="直線コネクタ 233"/>
        <xdr:cNvCxnSpPr/>
      </xdr:nvCxnSpPr>
      <xdr:spPr>
        <a:xfrm flipV="1">
          <a:off x="2908300" y="16311956"/>
          <a:ext cx="889000" cy="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79912</xdr:rowOff>
    </xdr:from>
    <xdr:ext cx="534377" cy="259045"/>
    <xdr:sp macro="" textlink="">
      <xdr:nvSpPr>
        <xdr:cNvPr id="236" name="テキスト ボックス 235"/>
        <xdr:cNvSpPr txBox="1"/>
      </xdr:nvSpPr>
      <xdr:spPr>
        <a:xfrm>
          <a:off x="3530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57074</xdr:rowOff>
    </xdr:from>
    <xdr:to>
      <xdr:col>15</xdr:col>
      <xdr:colOff>50800</xdr:colOff>
      <xdr:row>95</xdr:row>
      <xdr:rowOff>139712</xdr:rowOff>
    </xdr:to>
    <xdr:cxnSp macro="">
      <xdr:nvCxnSpPr>
        <xdr:cNvPr id="237" name="直線コネクタ 236"/>
        <xdr:cNvCxnSpPr/>
      </xdr:nvCxnSpPr>
      <xdr:spPr>
        <a:xfrm flipV="1">
          <a:off x="2019300" y="16344824"/>
          <a:ext cx="889000" cy="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74020</xdr:rowOff>
    </xdr:from>
    <xdr:ext cx="534377" cy="259045"/>
    <xdr:sp macro="" textlink="">
      <xdr:nvSpPr>
        <xdr:cNvPr id="239" name="テキスト ボックス 238"/>
        <xdr:cNvSpPr txBox="1"/>
      </xdr:nvSpPr>
      <xdr:spPr>
        <a:xfrm>
          <a:off x="2641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139712</xdr:rowOff>
    </xdr:from>
    <xdr:to>
      <xdr:col>10</xdr:col>
      <xdr:colOff>114300</xdr:colOff>
      <xdr:row>96</xdr:row>
      <xdr:rowOff>11328</xdr:rowOff>
    </xdr:to>
    <xdr:cxnSp macro="">
      <xdr:nvCxnSpPr>
        <xdr:cNvPr id="240" name="直線コネクタ 239"/>
        <xdr:cNvCxnSpPr/>
      </xdr:nvCxnSpPr>
      <xdr:spPr>
        <a:xfrm flipV="1">
          <a:off x="1130300" y="16427462"/>
          <a:ext cx="889000" cy="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97654</xdr:rowOff>
    </xdr:from>
    <xdr:ext cx="534377" cy="259045"/>
    <xdr:sp macro="" textlink="">
      <xdr:nvSpPr>
        <xdr:cNvPr id="242" name="テキスト ボックス 241"/>
        <xdr:cNvSpPr txBox="1"/>
      </xdr:nvSpPr>
      <xdr:spPr>
        <a:xfrm>
          <a:off x="1752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154945</xdr:rowOff>
    </xdr:from>
    <xdr:ext cx="534377" cy="259045"/>
    <xdr:sp macro="" textlink="">
      <xdr:nvSpPr>
        <xdr:cNvPr id="244" name="テキスト ボックス 243"/>
        <xdr:cNvSpPr txBox="1"/>
      </xdr:nvSpPr>
      <xdr:spPr>
        <a:xfrm>
          <a:off x="863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65190</xdr:rowOff>
    </xdr:from>
    <xdr:to>
      <xdr:col>24</xdr:col>
      <xdr:colOff>114300</xdr:colOff>
      <xdr:row>94</xdr:row>
      <xdr:rowOff>166790</xdr:rowOff>
    </xdr:to>
    <xdr:sp macro="" textlink="">
      <xdr:nvSpPr>
        <xdr:cNvPr id="250" name="楕円 249"/>
        <xdr:cNvSpPr/>
      </xdr:nvSpPr>
      <xdr:spPr>
        <a:xfrm>
          <a:off x="4584700" y="161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88067</xdr:rowOff>
    </xdr:from>
    <xdr:ext cx="534377" cy="259045"/>
    <xdr:sp macro="" textlink="">
      <xdr:nvSpPr>
        <xdr:cNvPr id="251" name="扶助費該当値テキスト"/>
        <xdr:cNvSpPr txBox="1"/>
      </xdr:nvSpPr>
      <xdr:spPr>
        <a:xfrm>
          <a:off x="4686300" y="1603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144856</xdr:rowOff>
    </xdr:from>
    <xdr:to>
      <xdr:col>20</xdr:col>
      <xdr:colOff>38100</xdr:colOff>
      <xdr:row>95</xdr:row>
      <xdr:rowOff>75006</xdr:rowOff>
    </xdr:to>
    <xdr:sp macro="" textlink="">
      <xdr:nvSpPr>
        <xdr:cNvPr id="252" name="楕円 251"/>
        <xdr:cNvSpPr/>
      </xdr:nvSpPr>
      <xdr:spPr>
        <a:xfrm>
          <a:off x="3746500" y="162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91533</xdr:rowOff>
    </xdr:from>
    <xdr:ext cx="534377" cy="259045"/>
    <xdr:sp macro="" textlink="">
      <xdr:nvSpPr>
        <xdr:cNvPr id="253" name="テキスト ボックス 252"/>
        <xdr:cNvSpPr txBox="1"/>
      </xdr:nvSpPr>
      <xdr:spPr>
        <a:xfrm>
          <a:off x="3530111" y="1603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6274</xdr:rowOff>
    </xdr:from>
    <xdr:to>
      <xdr:col>15</xdr:col>
      <xdr:colOff>101600</xdr:colOff>
      <xdr:row>95</xdr:row>
      <xdr:rowOff>107874</xdr:rowOff>
    </xdr:to>
    <xdr:sp macro="" textlink="">
      <xdr:nvSpPr>
        <xdr:cNvPr id="254" name="楕円 253"/>
        <xdr:cNvSpPr/>
      </xdr:nvSpPr>
      <xdr:spPr>
        <a:xfrm>
          <a:off x="2857500" y="162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124401</xdr:rowOff>
    </xdr:from>
    <xdr:ext cx="534377" cy="259045"/>
    <xdr:sp macro="" textlink="">
      <xdr:nvSpPr>
        <xdr:cNvPr id="255" name="テキスト ボックス 254"/>
        <xdr:cNvSpPr txBox="1"/>
      </xdr:nvSpPr>
      <xdr:spPr>
        <a:xfrm>
          <a:off x="2641111" y="160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88912</xdr:rowOff>
    </xdr:from>
    <xdr:to>
      <xdr:col>10</xdr:col>
      <xdr:colOff>165100</xdr:colOff>
      <xdr:row>96</xdr:row>
      <xdr:rowOff>19062</xdr:rowOff>
    </xdr:to>
    <xdr:sp macro="" textlink="">
      <xdr:nvSpPr>
        <xdr:cNvPr id="256" name="楕円 255"/>
        <xdr:cNvSpPr/>
      </xdr:nvSpPr>
      <xdr:spPr>
        <a:xfrm>
          <a:off x="1968500" y="1637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35589</xdr:rowOff>
    </xdr:from>
    <xdr:ext cx="534377" cy="259045"/>
    <xdr:sp macro="" textlink="">
      <xdr:nvSpPr>
        <xdr:cNvPr id="257" name="テキスト ボックス 256"/>
        <xdr:cNvSpPr txBox="1"/>
      </xdr:nvSpPr>
      <xdr:spPr>
        <a:xfrm>
          <a:off x="1752111" y="1615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131978</xdr:rowOff>
    </xdr:from>
    <xdr:to>
      <xdr:col>6</xdr:col>
      <xdr:colOff>38100</xdr:colOff>
      <xdr:row>96</xdr:row>
      <xdr:rowOff>62128</xdr:rowOff>
    </xdr:to>
    <xdr:sp macro="" textlink="">
      <xdr:nvSpPr>
        <xdr:cNvPr id="258" name="楕円 257"/>
        <xdr:cNvSpPr/>
      </xdr:nvSpPr>
      <xdr:spPr>
        <a:xfrm>
          <a:off x="1079500" y="164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78655</xdr:rowOff>
    </xdr:from>
    <xdr:ext cx="534377" cy="259045"/>
    <xdr:sp macro="" textlink="">
      <xdr:nvSpPr>
        <xdr:cNvPr id="259" name="テキスト ボックス 258"/>
        <xdr:cNvSpPr txBox="1"/>
      </xdr:nvSpPr>
      <xdr:spPr>
        <a:xfrm>
          <a:off x="863111" y="161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142649</xdr:rowOff>
    </xdr:from>
    <xdr:to>
      <xdr:col>55</xdr:col>
      <xdr:colOff>0</xdr:colOff>
      <xdr:row>37</xdr:row>
      <xdr:rowOff>146663</xdr:rowOff>
    </xdr:to>
    <xdr:cxnSp macro="">
      <xdr:nvCxnSpPr>
        <xdr:cNvPr id="286" name="直線コネクタ 285"/>
        <xdr:cNvCxnSpPr/>
      </xdr:nvCxnSpPr>
      <xdr:spPr>
        <a:xfrm flipV="1">
          <a:off x="9639300" y="6486299"/>
          <a:ext cx="8382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146549</xdr:rowOff>
    </xdr:from>
    <xdr:to>
      <xdr:col>50</xdr:col>
      <xdr:colOff>114300</xdr:colOff>
      <xdr:row>37</xdr:row>
      <xdr:rowOff>146663</xdr:rowOff>
    </xdr:to>
    <xdr:cxnSp macro="">
      <xdr:nvCxnSpPr>
        <xdr:cNvPr id="289" name="直線コネクタ 288"/>
        <xdr:cNvCxnSpPr/>
      </xdr:nvCxnSpPr>
      <xdr:spPr>
        <a:xfrm>
          <a:off x="8750300" y="649019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146549</xdr:rowOff>
    </xdr:from>
    <xdr:to>
      <xdr:col>45</xdr:col>
      <xdr:colOff>177800</xdr:colOff>
      <xdr:row>37</xdr:row>
      <xdr:rowOff>147577</xdr:rowOff>
    </xdr:to>
    <xdr:cxnSp macro="">
      <xdr:nvCxnSpPr>
        <xdr:cNvPr id="292" name="直線コネクタ 291"/>
        <xdr:cNvCxnSpPr/>
      </xdr:nvCxnSpPr>
      <xdr:spPr>
        <a:xfrm flipV="1">
          <a:off x="7861300" y="649019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137556</xdr:rowOff>
    </xdr:from>
    <xdr:to>
      <xdr:col>41</xdr:col>
      <xdr:colOff>50800</xdr:colOff>
      <xdr:row>37</xdr:row>
      <xdr:rowOff>147577</xdr:rowOff>
    </xdr:to>
    <xdr:cxnSp macro="">
      <xdr:nvCxnSpPr>
        <xdr:cNvPr id="295" name="直線コネクタ 294"/>
        <xdr:cNvCxnSpPr/>
      </xdr:nvCxnSpPr>
      <xdr:spPr>
        <a:xfrm>
          <a:off x="6972300" y="648120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91849</xdr:rowOff>
    </xdr:from>
    <xdr:to>
      <xdr:col>55</xdr:col>
      <xdr:colOff>50800</xdr:colOff>
      <xdr:row>38</xdr:row>
      <xdr:rowOff>21999</xdr:rowOff>
    </xdr:to>
    <xdr:sp macro="" textlink="">
      <xdr:nvSpPr>
        <xdr:cNvPr id="305" name="楕円 304"/>
        <xdr:cNvSpPr/>
      </xdr:nvSpPr>
      <xdr:spPr>
        <a:xfrm>
          <a:off x="10426700" y="643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6776</xdr:rowOff>
    </xdr:from>
    <xdr:ext cx="534377" cy="259045"/>
    <xdr:sp macro="" textlink="">
      <xdr:nvSpPr>
        <xdr:cNvPr id="306" name="補助費等該当値テキスト"/>
        <xdr:cNvSpPr txBox="1"/>
      </xdr:nvSpPr>
      <xdr:spPr>
        <a:xfrm>
          <a:off x="10528300" y="63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95863</xdr:rowOff>
    </xdr:from>
    <xdr:to>
      <xdr:col>50</xdr:col>
      <xdr:colOff>165100</xdr:colOff>
      <xdr:row>38</xdr:row>
      <xdr:rowOff>26013</xdr:rowOff>
    </xdr:to>
    <xdr:sp macro="" textlink="">
      <xdr:nvSpPr>
        <xdr:cNvPr id="307" name="楕円 306"/>
        <xdr:cNvSpPr/>
      </xdr:nvSpPr>
      <xdr:spPr>
        <a:xfrm>
          <a:off x="9588500" y="64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17140</xdr:rowOff>
    </xdr:from>
    <xdr:ext cx="534377" cy="259045"/>
    <xdr:sp macro="" textlink="">
      <xdr:nvSpPr>
        <xdr:cNvPr id="308" name="テキスト ボックス 307"/>
        <xdr:cNvSpPr txBox="1"/>
      </xdr:nvSpPr>
      <xdr:spPr>
        <a:xfrm>
          <a:off x="9372111" y="65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95749</xdr:rowOff>
    </xdr:from>
    <xdr:to>
      <xdr:col>46</xdr:col>
      <xdr:colOff>38100</xdr:colOff>
      <xdr:row>38</xdr:row>
      <xdr:rowOff>25899</xdr:rowOff>
    </xdr:to>
    <xdr:sp macro="" textlink="">
      <xdr:nvSpPr>
        <xdr:cNvPr id="309" name="楕円 308"/>
        <xdr:cNvSpPr/>
      </xdr:nvSpPr>
      <xdr:spPr>
        <a:xfrm>
          <a:off x="8699500" y="643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17026</xdr:rowOff>
    </xdr:from>
    <xdr:ext cx="534377" cy="259045"/>
    <xdr:sp macro="" textlink="">
      <xdr:nvSpPr>
        <xdr:cNvPr id="310" name="テキスト ボックス 309"/>
        <xdr:cNvSpPr txBox="1"/>
      </xdr:nvSpPr>
      <xdr:spPr>
        <a:xfrm>
          <a:off x="8483111" y="65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96777</xdr:rowOff>
    </xdr:from>
    <xdr:to>
      <xdr:col>41</xdr:col>
      <xdr:colOff>101600</xdr:colOff>
      <xdr:row>38</xdr:row>
      <xdr:rowOff>26927</xdr:rowOff>
    </xdr:to>
    <xdr:sp macro="" textlink="">
      <xdr:nvSpPr>
        <xdr:cNvPr id="311" name="楕円 310"/>
        <xdr:cNvSpPr/>
      </xdr:nvSpPr>
      <xdr:spPr>
        <a:xfrm>
          <a:off x="7810500" y="64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18055</xdr:rowOff>
    </xdr:from>
    <xdr:ext cx="534377" cy="259045"/>
    <xdr:sp macro="" textlink="">
      <xdr:nvSpPr>
        <xdr:cNvPr id="312" name="テキスト ボックス 311"/>
        <xdr:cNvSpPr txBox="1"/>
      </xdr:nvSpPr>
      <xdr:spPr>
        <a:xfrm>
          <a:off x="7594111" y="653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86756</xdr:rowOff>
    </xdr:from>
    <xdr:to>
      <xdr:col>36</xdr:col>
      <xdr:colOff>165100</xdr:colOff>
      <xdr:row>38</xdr:row>
      <xdr:rowOff>16906</xdr:rowOff>
    </xdr:to>
    <xdr:sp macro="" textlink="">
      <xdr:nvSpPr>
        <xdr:cNvPr id="313" name="楕円 312"/>
        <xdr:cNvSpPr/>
      </xdr:nvSpPr>
      <xdr:spPr>
        <a:xfrm>
          <a:off x="6921500" y="64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8033</xdr:rowOff>
    </xdr:from>
    <xdr:ext cx="534377" cy="259045"/>
    <xdr:sp macro="" textlink="">
      <xdr:nvSpPr>
        <xdr:cNvPr id="314" name="テキスト ボックス 313"/>
        <xdr:cNvSpPr txBox="1"/>
      </xdr:nvSpPr>
      <xdr:spPr>
        <a:xfrm>
          <a:off x="6705111" y="652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147142</xdr:rowOff>
    </xdr:from>
    <xdr:to>
      <xdr:col>55</xdr:col>
      <xdr:colOff>0</xdr:colOff>
      <xdr:row>59</xdr:row>
      <xdr:rowOff>43038</xdr:rowOff>
    </xdr:to>
    <xdr:cxnSp macro="">
      <xdr:nvCxnSpPr>
        <xdr:cNvPr id="345" name="直線コネクタ 344"/>
        <xdr:cNvCxnSpPr/>
      </xdr:nvCxnSpPr>
      <xdr:spPr>
        <a:xfrm flipV="1">
          <a:off x="9639300" y="10091242"/>
          <a:ext cx="838200" cy="6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76213</xdr:rowOff>
    </xdr:from>
    <xdr:ext cx="599010" cy="259045"/>
    <xdr:sp macro="" textlink="">
      <xdr:nvSpPr>
        <xdr:cNvPr id="346" name="普通建設事業費平均値テキスト"/>
        <xdr:cNvSpPr txBox="1"/>
      </xdr:nvSpPr>
      <xdr:spPr>
        <a:xfrm>
          <a:off x="10528300" y="9677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154579</xdr:rowOff>
    </xdr:from>
    <xdr:to>
      <xdr:col>50</xdr:col>
      <xdr:colOff>114300</xdr:colOff>
      <xdr:row>59</xdr:row>
      <xdr:rowOff>43038</xdr:rowOff>
    </xdr:to>
    <xdr:cxnSp macro="">
      <xdr:nvCxnSpPr>
        <xdr:cNvPr id="348" name="直線コネクタ 347"/>
        <xdr:cNvCxnSpPr/>
      </xdr:nvCxnSpPr>
      <xdr:spPr>
        <a:xfrm>
          <a:off x="8750300" y="10098679"/>
          <a:ext cx="889000" cy="5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42503</xdr:rowOff>
    </xdr:from>
    <xdr:to>
      <xdr:col>45</xdr:col>
      <xdr:colOff>177800</xdr:colOff>
      <xdr:row>58</xdr:row>
      <xdr:rowOff>154579</xdr:rowOff>
    </xdr:to>
    <xdr:cxnSp macro="">
      <xdr:nvCxnSpPr>
        <xdr:cNvPr id="351" name="直線コネクタ 350"/>
        <xdr:cNvCxnSpPr/>
      </xdr:nvCxnSpPr>
      <xdr:spPr>
        <a:xfrm>
          <a:off x="7861300" y="9986603"/>
          <a:ext cx="889000" cy="1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42503</xdr:rowOff>
    </xdr:from>
    <xdr:to>
      <xdr:col>41</xdr:col>
      <xdr:colOff>50800</xdr:colOff>
      <xdr:row>58</xdr:row>
      <xdr:rowOff>119165</xdr:rowOff>
    </xdr:to>
    <xdr:cxnSp macro="">
      <xdr:nvCxnSpPr>
        <xdr:cNvPr id="354" name="直線コネクタ 353"/>
        <xdr:cNvCxnSpPr/>
      </xdr:nvCxnSpPr>
      <xdr:spPr>
        <a:xfrm flipV="1">
          <a:off x="6972300" y="9986603"/>
          <a:ext cx="889000" cy="7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89553</xdr:rowOff>
    </xdr:from>
    <xdr:ext cx="534377" cy="259045"/>
    <xdr:sp macro="" textlink="">
      <xdr:nvSpPr>
        <xdr:cNvPr id="358" name="テキスト ボックス 357"/>
        <xdr:cNvSpPr txBox="1"/>
      </xdr:nvSpPr>
      <xdr:spPr>
        <a:xfrm>
          <a:off x="6705111" y="96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96342</xdr:rowOff>
    </xdr:from>
    <xdr:to>
      <xdr:col>55</xdr:col>
      <xdr:colOff>50800</xdr:colOff>
      <xdr:row>59</xdr:row>
      <xdr:rowOff>26492</xdr:rowOff>
    </xdr:to>
    <xdr:sp macro="" textlink="">
      <xdr:nvSpPr>
        <xdr:cNvPr id="364" name="楕円 363"/>
        <xdr:cNvSpPr/>
      </xdr:nvSpPr>
      <xdr:spPr>
        <a:xfrm>
          <a:off x="10426700" y="100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11269</xdr:rowOff>
    </xdr:from>
    <xdr:ext cx="534377" cy="259045"/>
    <xdr:sp macro="" textlink="">
      <xdr:nvSpPr>
        <xdr:cNvPr id="365" name="普通建設事業費該当値テキスト"/>
        <xdr:cNvSpPr txBox="1"/>
      </xdr:nvSpPr>
      <xdr:spPr>
        <a:xfrm>
          <a:off x="10528300" y="99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163688</xdr:rowOff>
    </xdr:from>
    <xdr:to>
      <xdr:col>50</xdr:col>
      <xdr:colOff>165100</xdr:colOff>
      <xdr:row>59</xdr:row>
      <xdr:rowOff>93838</xdr:rowOff>
    </xdr:to>
    <xdr:sp macro="" textlink="">
      <xdr:nvSpPr>
        <xdr:cNvPr id="366" name="楕円 365"/>
        <xdr:cNvSpPr/>
      </xdr:nvSpPr>
      <xdr:spPr>
        <a:xfrm>
          <a:off x="9588500" y="101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84965</xdr:rowOff>
    </xdr:from>
    <xdr:ext cx="534377" cy="259045"/>
    <xdr:sp macro="" textlink="">
      <xdr:nvSpPr>
        <xdr:cNvPr id="367" name="テキスト ボックス 366"/>
        <xdr:cNvSpPr txBox="1"/>
      </xdr:nvSpPr>
      <xdr:spPr>
        <a:xfrm>
          <a:off x="9372111" y="102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103779</xdr:rowOff>
    </xdr:from>
    <xdr:to>
      <xdr:col>46</xdr:col>
      <xdr:colOff>38100</xdr:colOff>
      <xdr:row>59</xdr:row>
      <xdr:rowOff>33929</xdr:rowOff>
    </xdr:to>
    <xdr:sp macro="" textlink="">
      <xdr:nvSpPr>
        <xdr:cNvPr id="368" name="楕円 367"/>
        <xdr:cNvSpPr/>
      </xdr:nvSpPr>
      <xdr:spPr>
        <a:xfrm>
          <a:off x="8699500" y="100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25056</xdr:rowOff>
    </xdr:from>
    <xdr:ext cx="534377" cy="259045"/>
    <xdr:sp macro="" textlink="">
      <xdr:nvSpPr>
        <xdr:cNvPr id="369" name="テキスト ボックス 368"/>
        <xdr:cNvSpPr txBox="1"/>
      </xdr:nvSpPr>
      <xdr:spPr>
        <a:xfrm>
          <a:off x="8483111" y="101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163153</xdr:rowOff>
    </xdr:from>
    <xdr:to>
      <xdr:col>41</xdr:col>
      <xdr:colOff>101600</xdr:colOff>
      <xdr:row>58</xdr:row>
      <xdr:rowOff>93303</xdr:rowOff>
    </xdr:to>
    <xdr:sp macro="" textlink="">
      <xdr:nvSpPr>
        <xdr:cNvPr id="370" name="楕円 369"/>
        <xdr:cNvSpPr/>
      </xdr:nvSpPr>
      <xdr:spPr>
        <a:xfrm>
          <a:off x="7810500" y="99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84430</xdr:rowOff>
    </xdr:from>
    <xdr:ext cx="534377" cy="259045"/>
    <xdr:sp macro="" textlink="">
      <xdr:nvSpPr>
        <xdr:cNvPr id="371" name="テキスト ボックス 370"/>
        <xdr:cNvSpPr txBox="1"/>
      </xdr:nvSpPr>
      <xdr:spPr>
        <a:xfrm>
          <a:off x="7594111" y="100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68365</xdr:rowOff>
    </xdr:from>
    <xdr:to>
      <xdr:col>36</xdr:col>
      <xdr:colOff>165100</xdr:colOff>
      <xdr:row>58</xdr:row>
      <xdr:rowOff>169965</xdr:rowOff>
    </xdr:to>
    <xdr:sp macro="" textlink="">
      <xdr:nvSpPr>
        <xdr:cNvPr id="372" name="楕円 371"/>
        <xdr:cNvSpPr/>
      </xdr:nvSpPr>
      <xdr:spPr>
        <a:xfrm>
          <a:off x="6921500" y="100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161092</xdr:rowOff>
    </xdr:from>
    <xdr:ext cx="534377" cy="259045"/>
    <xdr:sp macro="" textlink="">
      <xdr:nvSpPr>
        <xdr:cNvPr id="373" name="テキスト ボックス 372"/>
        <xdr:cNvSpPr txBox="1"/>
      </xdr:nvSpPr>
      <xdr:spPr>
        <a:xfrm>
          <a:off x="6705111" y="101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54970</xdr:rowOff>
    </xdr:from>
    <xdr:to>
      <xdr:col>55</xdr:col>
      <xdr:colOff>0</xdr:colOff>
      <xdr:row>79</xdr:row>
      <xdr:rowOff>97841</xdr:rowOff>
    </xdr:to>
    <xdr:cxnSp macro="">
      <xdr:nvCxnSpPr>
        <xdr:cNvPr id="404" name="直線コネクタ 403"/>
        <xdr:cNvCxnSpPr/>
      </xdr:nvCxnSpPr>
      <xdr:spPr>
        <a:xfrm flipV="1">
          <a:off x="9639300" y="13599520"/>
          <a:ext cx="838200" cy="4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95159</xdr:rowOff>
    </xdr:from>
    <xdr:to>
      <xdr:col>50</xdr:col>
      <xdr:colOff>114300</xdr:colOff>
      <xdr:row>79</xdr:row>
      <xdr:rowOff>97841</xdr:rowOff>
    </xdr:to>
    <xdr:cxnSp macro="">
      <xdr:nvCxnSpPr>
        <xdr:cNvPr id="407" name="直線コネクタ 406"/>
        <xdr:cNvCxnSpPr/>
      </xdr:nvCxnSpPr>
      <xdr:spPr>
        <a:xfrm>
          <a:off x="8750300" y="13639709"/>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80810</xdr:rowOff>
    </xdr:from>
    <xdr:ext cx="534377" cy="259045"/>
    <xdr:sp macro="" textlink="">
      <xdr:nvSpPr>
        <xdr:cNvPr id="409" name="テキスト ボックス 408"/>
        <xdr:cNvSpPr txBox="1"/>
      </xdr:nvSpPr>
      <xdr:spPr>
        <a:xfrm>
          <a:off x="9372111" y="1328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34452</xdr:rowOff>
    </xdr:from>
    <xdr:to>
      <xdr:col>45</xdr:col>
      <xdr:colOff>177800</xdr:colOff>
      <xdr:row>79</xdr:row>
      <xdr:rowOff>95159</xdr:rowOff>
    </xdr:to>
    <xdr:cxnSp macro="">
      <xdr:nvCxnSpPr>
        <xdr:cNvPr id="410" name="直線コネクタ 409"/>
        <xdr:cNvCxnSpPr/>
      </xdr:nvCxnSpPr>
      <xdr:spPr>
        <a:xfrm>
          <a:off x="7861300" y="13579002"/>
          <a:ext cx="889000" cy="6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81695</xdr:rowOff>
    </xdr:from>
    <xdr:ext cx="534377" cy="259045"/>
    <xdr:sp macro="" textlink="">
      <xdr:nvSpPr>
        <xdr:cNvPr id="412" name="テキスト ボックス 411"/>
        <xdr:cNvSpPr txBox="1"/>
      </xdr:nvSpPr>
      <xdr:spPr>
        <a:xfrm>
          <a:off x="8483111" y="1328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34452</xdr:rowOff>
    </xdr:from>
    <xdr:to>
      <xdr:col>41</xdr:col>
      <xdr:colOff>50800</xdr:colOff>
      <xdr:row>79</xdr:row>
      <xdr:rowOff>85044</xdr:rowOff>
    </xdr:to>
    <xdr:cxnSp macro="">
      <xdr:nvCxnSpPr>
        <xdr:cNvPr id="413" name="直線コネクタ 412"/>
        <xdr:cNvCxnSpPr/>
      </xdr:nvCxnSpPr>
      <xdr:spPr>
        <a:xfrm flipV="1">
          <a:off x="6972300" y="13579002"/>
          <a:ext cx="889000" cy="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73136</xdr:rowOff>
    </xdr:from>
    <xdr:ext cx="534377" cy="259045"/>
    <xdr:sp macro="" textlink="">
      <xdr:nvSpPr>
        <xdr:cNvPr id="417" name="テキスト ボックス 416"/>
        <xdr:cNvSpPr txBox="1"/>
      </xdr:nvSpPr>
      <xdr:spPr>
        <a:xfrm>
          <a:off x="6705111" y="132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4170</xdr:rowOff>
    </xdr:from>
    <xdr:to>
      <xdr:col>55</xdr:col>
      <xdr:colOff>50800</xdr:colOff>
      <xdr:row>79</xdr:row>
      <xdr:rowOff>105770</xdr:rowOff>
    </xdr:to>
    <xdr:sp macro="" textlink="">
      <xdr:nvSpPr>
        <xdr:cNvPr id="423" name="楕円 422"/>
        <xdr:cNvSpPr/>
      </xdr:nvSpPr>
      <xdr:spPr>
        <a:xfrm>
          <a:off x="10426700" y="135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90547</xdr:rowOff>
    </xdr:from>
    <xdr:ext cx="534377" cy="259045"/>
    <xdr:sp macro="" textlink="">
      <xdr:nvSpPr>
        <xdr:cNvPr id="424" name="普通建設事業費 （ うち新規整備　）該当値テキスト"/>
        <xdr:cNvSpPr txBox="1"/>
      </xdr:nvSpPr>
      <xdr:spPr>
        <a:xfrm>
          <a:off x="10528300" y="1346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47041</xdr:rowOff>
    </xdr:from>
    <xdr:to>
      <xdr:col>50</xdr:col>
      <xdr:colOff>165100</xdr:colOff>
      <xdr:row>79</xdr:row>
      <xdr:rowOff>148641</xdr:rowOff>
    </xdr:to>
    <xdr:sp macro="" textlink="">
      <xdr:nvSpPr>
        <xdr:cNvPr id="425" name="楕円 424"/>
        <xdr:cNvSpPr/>
      </xdr:nvSpPr>
      <xdr:spPr>
        <a:xfrm>
          <a:off x="9588500" y="135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139768</xdr:rowOff>
    </xdr:from>
    <xdr:ext cx="378565" cy="259045"/>
    <xdr:sp macro="" textlink="">
      <xdr:nvSpPr>
        <xdr:cNvPr id="426" name="テキスト ボックス 425"/>
        <xdr:cNvSpPr txBox="1"/>
      </xdr:nvSpPr>
      <xdr:spPr>
        <a:xfrm>
          <a:off x="9450017" y="13684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44359</xdr:rowOff>
    </xdr:from>
    <xdr:to>
      <xdr:col>46</xdr:col>
      <xdr:colOff>38100</xdr:colOff>
      <xdr:row>79</xdr:row>
      <xdr:rowOff>145959</xdr:rowOff>
    </xdr:to>
    <xdr:sp macro="" textlink="">
      <xdr:nvSpPr>
        <xdr:cNvPr id="427" name="楕円 426"/>
        <xdr:cNvSpPr/>
      </xdr:nvSpPr>
      <xdr:spPr>
        <a:xfrm>
          <a:off x="8699500" y="135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137086</xdr:rowOff>
    </xdr:from>
    <xdr:ext cx="469744" cy="259045"/>
    <xdr:sp macro="" textlink="">
      <xdr:nvSpPr>
        <xdr:cNvPr id="428" name="テキスト ボックス 427"/>
        <xdr:cNvSpPr txBox="1"/>
      </xdr:nvSpPr>
      <xdr:spPr>
        <a:xfrm>
          <a:off x="8515428" y="1368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155102</xdr:rowOff>
    </xdr:from>
    <xdr:to>
      <xdr:col>41</xdr:col>
      <xdr:colOff>101600</xdr:colOff>
      <xdr:row>79</xdr:row>
      <xdr:rowOff>85252</xdr:rowOff>
    </xdr:to>
    <xdr:sp macro="" textlink="">
      <xdr:nvSpPr>
        <xdr:cNvPr id="429" name="楕円 428"/>
        <xdr:cNvSpPr/>
      </xdr:nvSpPr>
      <xdr:spPr>
        <a:xfrm>
          <a:off x="7810500" y="135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76379</xdr:rowOff>
    </xdr:from>
    <xdr:ext cx="534377" cy="259045"/>
    <xdr:sp macro="" textlink="">
      <xdr:nvSpPr>
        <xdr:cNvPr id="430" name="テキスト ボックス 429"/>
        <xdr:cNvSpPr txBox="1"/>
      </xdr:nvSpPr>
      <xdr:spPr>
        <a:xfrm>
          <a:off x="7594111" y="1362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34244</xdr:rowOff>
    </xdr:from>
    <xdr:to>
      <xdr:col>36</xdr:col>
      <xdr:colOff>165100</xdr:colOff>
      <xdr:row>79</xdr:row>
      <xdr:rowOff>135844</xdr:rowOff>
    </xdr:to>
    <xdr:sp macro="" textlink="">
      <xdr:nvSpPr>
        <xdr:cNvPr id="431" name="楕円 430"/>
        <xdr:cNvSpPr/>
      </xdr:nvSpPr>
      <xdr:spPr>
        <a:xfrm>
          <a:off x="6921500" y="135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126971</xdr:rowOff>
    </xdr:from>
    <xdr:ext cx="469744" cy="259045"/>
    <xdr:sp macro="" textlink="">
      <xdr:nvSpPr>
        <xdr:cNvPr id="432" name="テキスト ボックス 431"/>
        <xdr:cNvSpPr txBox="1"/>
      </xdr:nvSpPr>
      <xdr:spPr>
        <a:xfrm>
          <a:off x="6737428" y="1367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66461</xdr:rowOff>
    </xdr:from>
    <xdr:to>
      <xdr:col>55</xdr:col>
      <xdr:colOff>0</xdr:colOff>
      <xdr:row>98</xdr:row>
      <xdr:rowOff>68162</xdr:rowOff>
    </xdr:to>
    <xdr:cxnSp macro="">
      <xdr:nvCxnSpPr>
        <xdr:cNvPr id="459" name="直線コネクタ 458"/>
        <xdr:cNvCxnSpPr/>
      </xdr:nvCxnSpPr>
      <xdr:spPr>
        <a:xfrm>
          <a:off x="9639300" y="16868561"/>
          <a:ext cx="8382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161482</xdr:rowOff>
    </xdr:from>
    <xdr:to>
      <xdr:col>50</xdr:col>
      <xdr:colOff>114300</xdr:colOff>
      <xdr:row>98</xdr:row>
      <xdr:rowOff>66461</xdr:rowOff>
    </xdr:to>
    <xdr:cxnSp macro="">
      <xdr:nvCxnSpPr>
        <xdr:cNvPr id="462" name="直線コネクタ 461"/>
        <xdr:cNvCxnSpPr/>
      </xdr:nvCxnSpPr>
      <xdr:spPr>
        <a:xfrm>
          <a:off x="8750300" y="16792132"/>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157893</xdr:rowOff>
    </xdr:from>
    <xdr:to>
      <xdr:col>45</xdr:col>
      <xdr:colOff>177800</xdr:colOff>
      <xdr:row>97</xdr:row>
      <xdr:rowOff>161482</xdr:rowOff>
    </xdr:to>
    <xdr:cxnSp macro="">
      <xdr:nvCxnSpPr>
        <xdr:cNvPr id="465" name="直線コネクタ 464"/>
        <xdr:cNvCxnSpPr/>
      </xdr:nvCxnSpPr>
      <xdr:spPr>
        <a:xfrm>
          <a:off x="7861300" y="16788543"/>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157893</xdr:rowOff>
    </xdr:from>
    <xdr:to>
      <xdr:col>41</xdr:col>
      <xdr:colOff>50800</xdr:colOff>
      <xdr:row>97</xdr:row>
      <xdr:rowOff>158524</xdr:rowOff>
    </xdr:to>
    <xdr:cxnSp macro="">
      <xdr:nvCxnSpPr>
        <xdr:cNvPr id="468" name="直線コネクタ 467"/>
        <xdr:cNvCxnSpPr/>
      </xdr:nvCxnSpPr>
      <xdr:spPr>
        <a:xfrm flipV="1">
          <a:off x="6972300" y="16788543"/>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17362</xdr:rowOff>
    </xdr:from>
    <xdr:to>
      <xdr:col>55</xdr:col>
      <xdr:colOff>50800</xdr:colOff>
      <xdr:row>98</xdr:row>
      <xdr:rowOff>118962</xdr:rowOff>
    </xdr:to>
    <xdr:sp macro="" textlink="">
      <xdr:nvSpPr>
        <xdr:cNvPr id="478" name="楕円 477"/>
        <xdr:cNvSpPr/>
      </xdr:nvSpPr>
      <xdr:spPr>
        <a:xfrm>
          <a:off x="10426700" y="168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103739</xdr:rowOff>
    </xdr:from>
    <xdr:ext cx="534377" cy="259045"/>
    <xdr:sp macro="" textlink="">
      <xdr:nvSpPr>
        <xdr:cNvPr id="479" name="普通建設事業費 （ うち更新整備　）該当値テキスト"/>
        <xdr:cNvSpPr txBox="1"/>
      </xdr:nvSpPr>
      <xdr:spPr>
        <a:xfrm>
          <a:off x="10528300" y="167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15661</xdr:rowOff>
    </xdr:from>
    <xdr:to>
      <xdr:col>50</xdr:col>
      <xdr:colOff>165100</xdr:colOff>
      <xdr:row>98</xdr:row>
      <xdr:rowOff>117261</xdr:rowOff>
    </xdr:to>
    <xdr:sp macro="" textlink="">
      <xdr:nvSpPr>
        <xdr:cNvPr id="480" name="楕円 479"/>
        <xdr:cNvSpPr/>
      </xdr:nvSpPr>
      <xdr:spPr>
        <a:xfrm>
          <a:off x="9588500" y="168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108388</xdr:rowOff>
    </xdr:from>
    <xdr:ext cx="534377" cy="259045"/>
    <xdr:sp macro="" textlink="">
      <xdr:nvSpPr>
        <xdr:cNvPr id="481" name="テキスト ボックス 480"/>
        <xdr:cNvSpPr txBox="1"/>
      </xdr:nvSpPr>
      <xdr:spPr>
        <a:xfrm>
          <a:off x="9372111" y="169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110682</xdr:rowOff>
    </xdr:from>
    <xdr:to>
      <xdr:col>46</xdr:col>
      <xdr:colOff>38100</xdr:colOff>
      <xdr:row>98</xdr:row>
      <xdr:rowOff>40832</xdr:rowOff>
    </xdr:to>
    <xdr:sp macro="" textlink="">
      <xdr:nvSpPr>
        <xdr:cNvPr id="482" name="楕円 481"/>
        <xdr:cNvSpPr/>
      </xdr:nvSpPr>
      <xdr:spPr>
        <a:xfrm>
          <a:off x="8699500" y="167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31959</xdr:rowOff>
    </xdr:from>
    <xdr:ext cx="534377" cy="259045"/>
    <xdr:sp macro="" textlink="">
      <xdr:nvSpPr>
        <xdr:cNvPr id="483" name="テキスト ボックス 482"/>
        <xdr:cNvSpPr txBox="1"/>
      </xdr:nvSpPr>
      <xdr:spPr>
        <a:xfrm>
          <a:off x="8483111" y="168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107093</xdr:rowOff>
    </xdr:from>
    <xdr:to>
      <xdr:col>41</xdr:col>
      <xdr:colOff>101600</xdr:colOff>
      <xdr:row>98</xdr:row>
      <xdr:rowOff>37243</xdr:rowOff>
    </xdr:to>
    <xdr:sp macro="" textlink="">
      <xdr:nvSpPr>
        <xdr:cNvPr id="484" name="楕円 483"/>
        <xdr:cNvSpPr/>
      </xdr:nvSpPr>
      <xdr:spPr>
        <a:xfrm>
          <a:off x="7810500" y="167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28370</xdr:rowOff>
    </xdr:from>
    <xdr:ext cx="534377" cy="259045"/>
    <xdr:sp macro="" textlink="">
      <xdr:nvSpPr>
        <xdr:cNvPr id="485" name="テキスト ボックス 484"/>
        <xdr:cNvSpPr txBox="1"/>
      </xdr:nvSpPr>
      <xdr:spPr>
        <a:xfrm>
          <a:off x="7594111" y="168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107724</xdr:rowOff>
    </xdr:from>
    <xdr:to>
      <xdr:col>36</xdr:col>
      <xdr:colOff>165100</xdr:colOff>
      <xdr:row>98</xdr:row>
      <xdr:rowOff>37874</xdr:rowOff>
    </xdr:to>
    <xdr:sp macro="" textlink="">
      <xdr:nvSpPr>
        <xdr:cNvPr id="486" name="楕円 485"/>
        <xdr:cNvSpPr/>
      </xdr:nvSpPr>
      <xdr:spPr>
        <a:xfrm>
          <a:off x="6921500" y="1673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29001</xdr:rowOff>
    </xdr:from>
    <xdr:ext cx="534377" cy="259045"/>
    <xdr:sp macro="" textlink="">
      <xdr:nvSpPr>
        <xdr:cNvPr id="487" name="テキスト ボックス 486"/>
        <xdr:cNvSpPr txBox="1"/>
      </xdr:nvSpPr>
      <xdr:spPr>
        <a:xfrm>
          <a:off x="6705111" y="168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104970</xdr:rowOff>
    </xdr:from>
    <xdr:ext cx="469744" cy="259045"/>
    <xdr:sp macro="" textlink="">
      <xdr:nvSpPr>
        <xdr:cNvPr id="517" name="災害復旧事業費平均値テキスト"/>
        <xdr:cNvSpPr txBox="1"/>
      </xdr:nvSpPr>
      <xdr:spPr>
        <a:xfrm>
          <a:off x="16370300" y="64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40234</xdr:rowOff>
    </xdr:from>
    <xdr:to>
      <xdr:col>81</xdr:col>
      <xdr:colOff>50800</xdr:colOff>
      <xdr:row>39</xdr:row>
      <xdr:rowOff>44450</xdr:rowOff>
    </xdr:to>
    <xdr:cxnSp macro="">
      <xdr:nvCxnSpPr>
        <xdr:cNvPr id="519" name="直線コネクタ 518"/>
        <xdr:cNvCxnSpPr/>
      </xdr:nvCxnSpPr>
      <xdr:spPr>
        <a:xfrm>
          <a:off x="14592300" y="6726784"/>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52189</xdr:rowOff>
    </xdr:from>
    <xdr:ext cx="469744" cy="259045"/>
    <xdr:sp macro="" textlink="">
      <xdr:nvSpPr>
        <xdr:cNvPr id="521" name="テキスト ボックス 520"/>
        <xdr:cNvSpPr txBox="1"/>
      </xdr:nvSpPr>
      <xdr:spPr>
        <a:xfrm>
          <a:off x="15246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33655</xdr:rowOff>
    </xdr:from>
    <xdr:to>
      <xdr:col>76</xdr:col>
      <xdr:colOff>114300</xdr:colOff>
      <xdr:row>39</xdr:row>
      <xdr:rowOff>40234</xdr:rowOff>
    </xdr:to>
    <xdr:cxnSp macro="">
      <xdr:nvCxnSpPr>
        <xdr:cNvPr id="522" name="直線コネクタ 521"/>
        <xdr:cNvCxnSpPr/>
      </xdr:nvCxnSpPr>
      <xdr:spPr>
        <a:xfrm>
          <a:off x="13703300" y="6720205"/>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92219</xdr:rowOff>
    </xdr:from>
    <xdr:ext cx="469744" cy="259045"/>
    <xdr:sp macro="" textlink="">
      <xdr:nvSpPr>
        <xdr:cNvPr id="524" name="テキスト ボックス 523"/>
        <xdr:cNvSpPr txBox="1"/>
      </xdr:nvSpPr>
      <xdr:spPr>
        <a:xfrm>
          <a:off x="14357428" y="643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33655</xdr:rowOff>
    </xdr:from>
    <xdr:to>
      <xdr:col>71</xdr:col>
      <xdr:colOff>177800</xdr:colOff>
      <xdr:row>39</xdr:row>
      <xdr:rowOff>44450</xdr:rowOff>
    </xdr:to>
    <xdr:cxnSp macro="">
      <xdr:nvCxnSpPr>
        <xdr:cNvPr id="525" name="直線コネクタ 524"/>
        <xdr:cNvCxnSpPr/>
      </xdr:nvCxnSpPr>
      <xdr:spPr>
        <a:xfrm flipV="1">
          <a:off x="12814300" y="672020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69969</xdr:rowOff>
    </xdr:from>
    <xdr:ext cx="469744" cy="259045"/>
    <xdr:sp macro="" textlink="">
      <xdr:nvSpPr>
        <xdr:cNvPr id="527" name="テキスト ボックス 526"/>
        <xdr:cNvSpPr txBox="1"/>
      </xdr:nvSpPr>
      <xdr:spPr>
        <a:xfrm>
          <a:off x="13468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91089</xdr:rowOff>
    </xdr:from>
    <xdr:ext cx="469744" cy="259045"/>
    <xdr:sp macro="" textlink="">
      <xdr:nvSpPr>
        <xdr:cNvPr id="529" name="テキスト ボックス 528"/>
        <xdr:cNvSpPr txBox="1"/>
      </xdr:nvSpPr>
      <xdr:spPr>
        <a:xfrm>
          <a:off x="12579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160884</xdr:rowOff>
    </xdr:from>
    <xdr:to>
      <xdr:col>76</xdr:col>
      <xdr:colOff>165100</xdr:colOff>
      <xdr:row>39</xdr:row>
      <xdr:rowOff>91034</xdr:rowOff>
    </xdr:to>
    <xdr:sp macro="" textlink="">
      <xdr:nvSpPr>
        <xdr:cNvPr id="539" name="楕円 538"/>
        <xdr:cNvSpPr/>
      </xdr:nvSpPr>
      <xdr:spPr>
        <a:xfrm>
          <a:off x="14541500" y="66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82161</xdr:rowOff>
    </xdr:from>
    <xdr:ext cx="378565" cy="259045"/>
    <xdr:sp macro="" textlink="">
      <xdr:nvSpPr>
        <xdr:cNvPr id="540" name="テキスト ボックス 539"/>
        <xdr:cNvSpPr txBox="1"/>
      </xdr:nvSpPr>
      <xdr:spPr>
        <a:xfrm>
          <a:off x="14403017" y="67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154305</xdr:rowOff>
    </xdr:from>
    <xdr:to>
      <xdr:col>72</xdr:col>
      <xdr:colOff>38100</xdr:colOff>
      <xdr:row>39</xdr:row>
      <xdr:rowOff>84455</xdr:rowOff>
    </xdr:to>
    <xdr:sp macro="" textlink="">
      <xdr:nvSpPr>
        <xdr:cNvPr id="541" name="楕円 540"/>
        <xdr:cNvSpPr/>
      </xdr:nvSpPr>
      <xdr:spPr>
        <a:xfrm>
          <a:off x="13652500" y="666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75582</xdr:rowOff>
    </xdr:from>
    <xdr:ext cx="378565" cy="259045"/>
    <xdr:sp macro="" textlink="">
      <xdr:nvSpPr>
        <xdr:cNvPr id="542" name="テキスト ボックス 541"/>
        <xdr:cNvSpPr txBox="1"/>
      </xdr:nvSpPr>
      <xdr:spPr>
        <a:xfrm>
          <a:off x="13514017" y="6762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139128</xdr:rowOff>
    </xdr:from>
    <xdr:to>
      <xdr:col>85</xdr:col>
      <xdr:colOff>127000</xdr:colOff>
      <xdr:row>77</xdr:row>
      <xdr:rowOff>160122</xdr:rowOff>
    </xdr:to>
    <xdr:cxnSp macro="">
      <xdr:nvCxnSpPr>
        <xdr:cNvPr id="622" name="直線コネクタ 621"/>
        <xdr:cNvCxnSpPr/>
      </xdr:nvCxnSpPr>
      <xdr:spPr>
        <a:xfrm flipV="1">
          <a:off x="15481300" y="13340778"/>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155862</xdr:rowOff>
    </xdr:from>
    <xdr:to>
      <xdr:col>81</xdr:col>
      <xdr:colOff>50800</xdr:colOff>
      <xdr:row>77</xdr:row>
      <xdr:rowOff>160122</xdr:rowOff>
    </xdr:to>
    <xdr:cxnSp macro="">
      <xdr:nvCxnSpPr>
        <xdr:cNvPr id="625" name="直線コネクタ 624"/>
        <xdr:cNvCxnSpPr/>
      </xdr:nvCxnSpPr>
      <xdr:spPr>
        <a:xfrm>
          <a:off x="14592300" y="13357512"/>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155862</xdr:rowOff>
    </xdr:from>
    <xdr:to>
      <xdr:col>76</xdr:col>
      <xdr:colOff>114300</xdr:colOff>
      <xdr:row>77</xdr:row>
      <xdr:rowOff>161958</xdr:rowOff>
    </xdr:to>
    <xdr:cxnSp macro="">
      <xdr:nvCxnSpPr>
        <xdr:cNvPr id="628" name="直線コネクタ 627"/>
        <xdr:cNvCxnSpPr/>
      </xdr:nvCxnSpPr>
      <xdr:spPr>
        <a:xfrm flipV="1">
          <a:off x="13703300" y="133575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161958</xdr:rowOff>
    </xdr:from>
    <xdr:to>
      <xdr:col>71</xdr:col>
      <xdr:colOff>177800</xdr:colOff>
      <xdr:row>77</xdr:row>
      <xdr:rowOff>162294</xdr:rowOff>
    </xdr:to>
    <xdr:cxnSp macro="">
      <xdr:nvCxnSpPr>
        <xdr:cNvPr id="631" name="直線コネクタ 630"/>
        <xdr:cNvCxnSpPr/>
      </xdr:nvCxnSpPr>
      <xdr:spPr>
        <a:xfrm flipV="1">
          <a:off x="12814300" y="1336360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88328</xdr:rowOff>
    </xdr:from>
    <xdr:to>
      <xdr:col>85</xdr:col>
      <xdr:colOff>177800</xdr:colOff>
      <xdr:row>78</xdr:row>
      <xdr:rowOff>18478</xdr:rowOff>
    </xdr:to>
    <xdr:sp macro="" textlink="">
      <xdr:nvSpPr>
        <xdr:cNvPr id="641" name="楕円 640"/>
        <xdr:cNvSpPr/>
      </xdr:nvSpPr>
      <xdr:spPr>
        <a:xfrm>
          <a:off x="16268700" y="132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66755</xdr:rowOff>
    </xdr:from>
    <xdr:ext cx="534377" cy="259045"/>
    <xdr:sp macro="" textlink="">
      <xdr:nvSpPr>
        <xdr:cNvPr id="642" name="公債費該当値テキスト"/>
        <xdr:cNvSpPr txBox="1"/>
      </xdr:nvSpPr>
      <xdr:spPr>
        <a:xfrm>
          <a:off x="16370300" y="132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109322</xdr:rowOff>
    </xdr:from>
    <xdr:to>
      <xdr:col>81</xdr:col>
      <xdr:colOff>101600</xdr:colOff>
      <xdr:row>78</xdr:row>
      <xdr:rowOff>39472</xdr:rowOff>
    </xdr:to>
    <xdr:sp macro="" textlink="">
      <xdr:nvSpPr>
        <xdr:cNvPr id="643" name="楕円 642"/>
        <xdr:cNvSpPr/>
      </xdr:nvSpPr>
      <xdr:spPr>
        <a:xfrm>
          <a:off x="15430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30599</xdr:rowOff>
    </xdr:from>
    <xdr:ext cx="534377" cy="259045"/>
    <xdr:sp macro="" textlink="">
      <xdr:nvSpPr>
        <xdr:cNvPr id="644" name="テキスト ボックス 643"/>
        <xdr:cNvSpPr txBox="1"/>
      </xdr:nvSpPr>
      <xdr:spPr>
        <a:xfrm>
          <a:off x="15214111" y="134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105062</xdr:rowOff>
    </xdr:from>
    <xdr:to>
      <xdr:col>76</xdr:col>
      <xdr:colOff>165100</xdr:colOff>
      <xdr:row>78</xdr:row>
      <xdr:rowOff>35212</xdr:rowOff>
    </xdr:to>
    <xdr:sp macro="" textlink="">
      <xdr:nvSpPr>
        <xdr:cNvPr id="645" name="楕円 644"/>
        <xdr:cNvSpPr/>
      </xdr:nvSpPr>
      <xdr:spPr>
        <a:xfrm>
          <a:off x="14541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26339</xdr:rowOff>
    </xdr:from>
    <xdr:ext cx="534377" cy="259045"/>
    <xdr:sp macro="" textlink="">
      <xdr:nvSpPr>
        <xdr:cNvPr id="646" name="テキスト ボックス 645"/>
        <xdr:cNvSpPr txBox="1"/>
      </xdr:nvSpPr>
      <xdr:spPr>
        <a:xfrm>
          <a:off x="14325111" y="13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111158</xdr:rowOff>
    </xdr:from>
    <xdr:to>
      <xdr:col>72</xdr:col>
      <xdr:colOff>38100</xdr:colOff>
      <xdr:row>78</xdr:row>
      <xdr:rowOff>41308</xdr:rowOff>
    </xdr:to>
    <xdr:sp macro="" textlink="">
      <xdr:nvSpPr>
        <xdr:cNvPr id="647" name="楕円 646"/>
        <xdr:cNvSpPr/>
      </xdr:nvSpPr>
      <xdr:spPr>
        <a:xfrm>
          <a:off x="13652500" y="133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32435</xdr:rowOff>
    </xdr:from>
    <xdr:ext cx="534377" cy="259045"/>
    <xdr:sp macro="" textlink="">
      <xdr:nvSpPr>
        <xdr:cNvPr id="648" name="テキスト ボックス 647"/>
        <xdr:cNvSpPr txBox="1"/>
      </xdr:nvSpPr>
      <xdr:spPr>
        <a:xfrm>
          <a:off x="13436111" y="134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111494</xdr:rowOff>
    </xdr:from>
    <xdr:to>
      <xdr:col>67</xdr:col>
      <xdr:colOff>101600</xdr:colOff>
      <xdr:row>78</xdr:row>
      <xdr:rowOff>41644</xdr:rowOff>
    </xdr:to>
    <xdr:sp macro="" textlink="">
      <xdr:nvSpPr>
        <xdr:cNvPr id="649" name="楕円 648"/>
        <xdr:cNvSpPr/>
      </xdr:nvSpPr>
      <xdr:spPr>
        <a:xfrm>
          <a:off x="12763500" y="133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32771</xdr:rowOff>
    </xdr:from>
    <xdr:ext cx="534377" cy="259045"/>
    <xdr:sp macro="" textlink="">
      <xdr:nvSpPr>
        <xdr:cNvPr id="650" name="テキスト ボックス 649"/>
        <xdr:cNvSpPr txBox="1"/>
      </xdr:nvSpPr>
      <xdr:spPr>
        <a:xfrm>
          <a:off x="12547111" y="134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46813</xdr:rowOff>
    </xdr:from>
    <xdr:to>
      <xdr:col>85</xdr:col>
      <xdr:colOff>127000</xdr:colOff>
      <xdr:row>98</xdr:row>
      <xdr:rowOff>66833</xdr:rowOff>
    </xdr:to>
    <xdr:cxnSp macro="">
      <xdr:nvCxnSpPr>
        <xdr:cNvPr id="679" name="直線コネクタ 678"/>
        <xdr:cNvCxnSpPr/>
      </xdr:nvCxnSpPr>
      <xdr:spPr>
        <a:xfrm flipV="1">
          <a:off x="15481300" y="16848913"/>
          <a:ext cx="838200" cy="2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41539</xdr:rowOff>
    </xdr:from>
    <xdr:ext cx="534377" cy="259045"/>
    <xdr:sp macro="" textlink="">
      <xdr:nvSpPr>
        <xdr:cNvPr id="680" name="積立金平均値テキスト"/>
        <xdr:cNvSpPr txBox="1"/>
      </xdr:nvSpPr>
      <xdr:spPr>
        <a:xfrm>
          <a:off x="16370300" y="16329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9416</xdr:rowOff>
    </xdr:from>
    <xdr:to>
      <xdr:col>81</xdr:col>
      <xdr:colOff>50800</xdr:colOff>
      <xdr:row>98</xdr:row>
      <xdr:rowOff>66833</xdr:rowOff>
    </xdr:to>
    <xdr:cxnSp macro="">
      <xdr:nvCxnSpPr>
        <xdr:cNvPr id="682" name="直線コネクタ 681"/>
        <xdr:cNvCxnSpPr/>
      </xdr:nvCxnSpPr>
      <xdr:spPr>
        <a:xfrm>
          <a:off x="14592300" y="16811516"/>
          <a:ext cx="8890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9416</xdr:rowOff>
    </xdr:from>
    <xdr:to>
      <xdr:col>76</xdr:col>
      <xdr:colOff>114300</xdr:colOff>
      <xdr:row>98</xdr:row>
      <xdr:rowOff>68511</xdr:rowOff>
    </xdr:to>
    <xdr:cxnSp macro="">
      <xdr:nvCxnSpPr>
        <xdr:cNvPr id="685" name="直線コネクタ 684"/>
        <xdr:cNvCxnSpPr/>
      </xdr:nvCxnSpPr>
      <xdr:spPr>
        <a:xfrm flipV="1">
          <a:off x="13703300" y="16811516"/>
          <a:ext cx="889000" cy="5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3878</xdr:rowOff>
    </xdr:from>
    <xdr:ext cx="534377" cy="259045"/>
    <xdr:sp macro="" textlink="">
      <xdr:nvSpPr>
        <xdr:cNvPr id="687" name="テキスト ボックス 686"/>
        <xdr:cNvSpPr txBox="1"/>
      </xdr:nvSpPr>
      <xdr:spPr>
        <a:xfrm>
          <a:off x="14325111" y="162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68511</xdr:rowOff>
    </xdr:from>
    <xdr:to>
      <xdr:col>71</xdr:col>
      <xdr:colOff>177800</xdr:colOff>
      <xdr:row>98</xdr:row>
      <xdr:rowOff>112134</xdr:rowOff>
    </xdr:to>
    <xdr:cxnSp macro="">
      <xdr:nvCxnSpPr>
        <xdr:cNvPr id="688" name="直線コネクタ 687"/>
        <xdr:cNvCxnSpPr/>
      </xdr:nvCxnSpPr>
      <xdr:spPr>
        <a:xfrm flipV="1">
          <a:off x="12814300" y="16870611"/>
          <a:ext cx="889000" cy="4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131208</xdr:rowOff>
    </xdr:from>
    <xdr:ext cx="534377" cy="259045"/>
    <xdr:sp macro="" textlink="">
      <xdr:nvSpPr>
        <xdr:cNvPr id="692" name="テキスト ボックス 691"/>
        <xdr:cNvSpPr txBox="1"/>
      </xdr:nvSpPr>
      <xdr:spPr>
        <a:xfrm>
          <a:off x="12547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167463</xdr:rowOff>
    </xdr:from>
    <xdr:to>
      <xdr:col>85</xdr:col>
      <xdr:colOff>177800</xdr:colOff>
      <xdr:row>98</xdr:row>
      <xdr:rowOff>97613</xdr:rowOff>
    </xdr:to>
    <xdr:sp macro="" textlink="">
      <xdr:nvSpPr>
        <xdr:cNvPr id="698" name="楕円 697"/>
        <xdr:cNvSpPr/>
      </xdr:nvSpPr>
      <xdr:spPr>
        <a:xfrm>
          <a:off x="16268700" y="167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145890</xdr:rowOff>
    </xdr:from>
    <xdr:ext cx="469744" cy="259045"/>
    <xdr:sp macro="" textlink="">
      <xdr:nvSpPr>
        <xdr:cNvPr id="699" name="積立金該当値テキスト"/>
        <xdr:cNvSpPr txBox="1"/>
      </xdr:nvSpPr>
      <xdr:spPr>
        <a:xfrm>
          <a:off x="16370300" y="1677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16033</xdr:rowOff>
    </xdr:from>
    <xdr:to>
      <xdr:col>81</xdr:col>
      <xdr:colOff>101600</xdr:colOff>
      <xdr:row>98</xdr:row>
      <xdr:rowOff>117633</xdr:rowOff>
    </xdr:to>
    <xdr:sp macro="" textlink="">
      <xdr:nvSpPr>
        <xdr:cNvPr id="700" name="楕円 699"/>
        <xdr:cNvSpPr/>
      </xdr:nvSpPr>
      <xdr:spPr>
        <a:xfrm>
          <a:off x="15430500" y="16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108760</xdr:rowOff>
    </xdr:from>
    <xdr:ext cx="469744" cy="259045"/>
    <xdr:sp macro="" textlink="">
      <xdr:nvSpPr>
        <xdr:cNvPr id="701" name="テキスト ボックス 700"/>
        <xdr:cNvSpPr txBox="1"/>
      </xdr:nvSpPr>
      <xdr:spPr>
        <a:xfrm>
          <a:off x="15246428" y="1691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130066</xdr:rowOff>
    </xdr:from>
    <xdr:to>
      <xdr:col>76</xdr:col>
      <xdr:colOff>165100</xdr:colOff>
      <xdr:row>98</xdr:row>
      <xdr:rowOff>60216</xdr:rowOff>
    </xdr:to>
    <xdr:sp macro="" textlink="">
      <xdr:nvSpPr>
        <xdr:cNvPr id="702" name="楕円 701"/>
        <xdr:cNvSpPr/>
      </xdr:nvSpPr>
      <xdr:spPr>
        <a:xfrm>
          <a:off x="14541500" y="167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51343</xdr:rowOff>
    </xdr:from>
    <xdr:ext cx="534377" cy="259045"/>
    <xdr:sp macro="" textlink="">
      <xdr:nvSpPr>
        <xdr:cNvPr id="703" name="テキスト ボックス 702"/>
        <xdr:cNvSpPr txBox="1"/>
      </xdr:nvSpPr>
      <xdr:spPr>
        <a:xfrm>
          <a:off x="14325111" y="1685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17711</xdr:rowOff>
    </xdr:from>
    <xdr:to>
      <xdr:col>72</xdr:col>
      <xdr:colOff>38100</xdr:colOff>
      <xdr:row>98</xdr:row>
      <xdr:rowOff>119311</xdr:rowOff>
    </xdr:to>
    <xdr:sp macro="" textlink="">
      <xdr:nvSpPr>
        <xdr:cNvPr id="704" name="楕円 703"/>
        <xdr:cNvSpPr/>
      </xdr:nvSpPr>
      <xdr:spPr>
        <a:xfrm>
          <a:off x="13652500" y="168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110438</xdr:rowOff>
    </xdr:from>
    <xdr:ext cx="469744" cy="259045"/>
    <xdr:sp macro="" textlink="">
      <xdr:nvSpPr>
        <xdr:cNvPr id="705" name="テキスト ボックス 704"/>
        <xdr:cNvSpPr txBox="1"/>
      </xdr:nvSpPr>
      <xdr:spPr>
        <a:xfrm>
          <a:off x="13468428" y="169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61334</xdr:rowOff>
    </xdr:from>
    <xdr:to>
      <xdr:col>67</xdr:col>
      <xdr:colOff>101600</xdr:colOff>
      <xdr:row>98</xdr:row>
      <xdr:rowOff>162934</xdr:rowOff>
    </xdr:to>
    <xdr:sp macro="" textlink="">
      <xdr:nvSpPr>
        <xdr:cNvPr id="706" name="楕円 705"/>
        <xdr:cNvSpPr/>
      </xdr:nvSpPr>
      <xdr:spPr>
        <a:xfrm>
          <a:off x="12763500" y="168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154061</xdr:rowOff>
    </xdr:from>
    <xdr:ext cx="469744" cy="259045"/>
    <xdr:sp macro="" textlink="">
      <xdr:nvSpPr>
        <xdr:cNvPr id="707" name="テキスト ボックス 706"/>
        <xdr:cNvSpPr txBox="1"/>
      </xdr:nvSpPr>
      <xdr:spPr>
        <a:xfrm>
          <a:off x="12579428" y="1695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20180</xdr:rowOff>
    </xdr:from>
    <xdr:to>
      <xdr:col>116</xdr:col>
      <xdr:colOff>63500</xdr:colOff>
      <xdr:row>59</xdr:row>
      <xdr:rowOff>20295</xdr:rowOff>
    </xdr:to>
    <xdr:cxnSp macro="">
      <xdr:nvCxnSpPr>
        <xdr:cNvPr id="793" name="直線コネクタ 792"/>
        <xdr:cNvCxnSpPr/>
      </xdr:nvCxnSpPr>
      <xdr:spPr>
        <a:xfrm>
          <a:off x="21323300" y="10135730"/>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20028</xdr:rowOff>
    </xdr:from>
    <xdr:to>
      <xdr:col>111</xdr:col>
      <xdr:colOff>177800</xdr:colOff>
      <xdr:row>59</xdr:row>
      <xdr:rowOff>20180</xdr:rowOff>
    </xdr:to>
    <xdr:cxnSp macro="">
      <xdr:nvCxnSpPr>
        <xdr:cNvPr id="796" name="直線コネクタ 795"/>
        <xdr:cNvCxnSpPr/>
      </xdr:nvCxnSpPr>
      <xdr:spPr>
        <a:xfrm>
          <a:off x="20434300" y="1013557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19762</xdr:rowOff>
    </xdr:from>
    <xdr:to>
      <xdr:col>107</xdr:col>
      <xdr:colOff>50800</xdr:colOff>
      <xdr:row>59</xdr:row>
      <xdr:rowOff>20028</xdr:rowOff>
    </xdr:to>
    <xdr:cxnSp macro="">
      <xdr:nvCxnSpPr>
        <xdr:cNvPr id="799" name="直線コネクタ 798"/>
        <xdr:cNvCxnSpPr/>
      </xdr:nvCxnSpPr>
      <xdr:spPr>
        <a:xfrm>
          <a:off x="19545300" y="10135312"/>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19647</xdr:rowOff>
    </xdr:from>
    <xdr:to>
      <xdr:col>102</xdr:col>
      <xdr:colOff>114300</xdr:colOff>
      <xdr:row>59</xdr:row>
      <xdr:rowOff>19762</xdr:rowOff>
    </xdr:to>
    <xdr:cxnSp macro="">
      <xdr:nvCxnSpPr>
        <xdr:cNvPr id="802" name="直線コネクタ 801"/>
        <xdr:cNvCxnSpPr/>
      </xdr:nvCxnSpPr>
      <xdr:spPr>
        <a:xfrm>
          <a:off x="18656300" y="1013519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140945</xdr:rowOff>
    </xdr:from>
    <xdr:to>
      <xdr:col>116</xdr:col>
      <xdr:colOff>114300</xdr:colOff>
      <xdr:row>59</xdr:row>
      <xdr:rowOff>71095</xdr:rowOff>
    </xdr:to>
    <xdr:sp macro="" textlink="">
      <xdr:nvSpPr>
        <xdr:cNvPr id="812" name="楕円 811"/>
        <xdr:cNvSpPr/>
      </xdr:nvSpPr>
      <xdr:spPr>
        <a:xfrm>
          <a:off x="221107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55872</xdr:rowOff>
    </xdr:from>
    <xdr:ext cx="378565" cy="259045"/>
    <xdr:sp macro="" textlink="">
      <xdr:nvSpPr>
        <xdr:cNvPr id="813" name="貸付金該当値テキスト"/>
        <xdr:cNvSpPr txBox="1"/>
      </xdr:nvSpPr>
      <xdr:spPr>
        <a:xfrm>
          <a:off x="22212300" y="9999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140830</xdr:rowOff>
    </xdr:from>
    <xdr:to>
      <xdr:col>112</xdr:col>
      <xdr:colOff>38100</xdr:colOff>
      <xdr:row>59</xdr:row>
      <xdr:rowOff>70980</xdr:rowOff>
    </xdr:to>
    <xdr:sp macro="" textlink="">
      <xdr:nvSpPr>
        <xdr:cNvPr id="814" name="楕円 813"/>
        <xdr:cNvSpPr/>
      </xdr:nvSpPr>
      <xdr:spPr>
        <a:xfrm>
          <a:off x="21272500" y="1008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62107</xdr:rowOff>
    </xdr:from>
    <xdr:ext cx="378565" cy="259045"/>
    <xdr:sp macro="" textlink="">
      <xdr:nvSpPr>
        <xdr:cNvPr id="815" name="テキスト ボックス 814"/>
        <xdr:cNvSpPr txBox="1"/>
      </xdr:nvSpPr>
      <xdr:spPr>
        <a:xfrm>
          <a:off x="21134017" y="1017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140678</xdr:rowOff>
    </xdr:from>
    <xdr:to>
      <xdr:col>107</xdr:col>
      <xdr:colOff>101600</xdr:colOff>
      <xdr:row>59</xdr:row>
      <xdr:rowOff>70828</xdr:rowOff>
    </xdr:to>
    <xdr:sp macro="" textlink="">
      <xdr:nvSpPr>
        <xdr:cNvPr id="816" name="楕円 815"/>
        <xdr:cNvSpPr/>
      </xdr:nvSpPr>
      <xdr:spPr>
        <a:xfrm>
          <a:off x="20383500" y="100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61955</xdr:rowOff>
    </xdr:from>
    <xdr:ext cx="378565" cy="259045"/>
    <xdr:sp macro="" textlink="">
      <xdr:nvSpPr>
        <xdr:cNvPr id="817" name="テキスト ボックス 816"/>
        <xdr:cNvSpPr txBox="1"/>
      </xdr:nvSpPr>
      <xdr:spPr>
        <a:xfrm>
          <a:off x="20245017" y="1017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140412</xdr:rowOff>
    </xdr:from>
    <xdr:to>
      <xdr:col>102</xdr:col>
      <xdr:colOff>165100</xdr:colOff>
      <xdr:row>59</xdr:row>
      <xdr:rowOff>70562</xdr:rowOff>
    </xdr:to>
    <xdr:sp macro="" textlink="">
      <xdr:nvSpPr>
        <xdr:cNvPr id="818" name="楕円 817"/>
        <xdr:cNvSpPr/>
      </xdr:nvSpPr>
      <xdr:spPr>
        <a:xfrm>
          <a:off x="19494500" y="100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61689</xdr:rowOff>
    </xdr:from>
    <xdr:ext cx="378565" cy="259045"/>
    <xdr:sp macro="" textlink="">
      <xdr:nvSpPr>
        <xdr:cNvPr id="819" name="テキスト ボックス 818"/>
        <xdr:cNvSpPr txBox="1"/>
      </xdr:nvSpPr>
      <xdr:spPr>
        <a:xfrm>
          <a:off x="19356017" y="10177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140297</xdr:rowOff>
    </xdr:from>
    <xdr:to>
      <xdr:col>98</xdr:col>
      <xdr:colOff>38100</xdr:colOff>
      <xdr:row>59</xdr:row>
      <xdr:rowOff>70447</xdr:rowOff>
    </xdr:to>
    <xdr:sp macro="" textlink="">
      <xdr:nvSpPr>
        <xdr:cNvPr id="820" name="楕円 819"/>
        <xdr:cNvSpPr/>
      </xdr:nvSpPr>
      <xdr:spPr>
        <a:xfrm>
          <a:off x="18605500" y="1008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61574</xdr:rowOff>
    </xdr:from>
    <xdr:ext cx="378565" cy="259045"/>
    <xdr:sp macro="" textlink="">
      <xdr:nvSpPr>
        <xdr:cNvPr id="821" name="テキスト ボックス 820"/>
        <xdr:cNvSpPr txBox="1"/>
      </xdr:nvSpPr>
      <xdr:spPr>
        <a:xfrm>
          <a:off x="18467017" y="1017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31659</xdr:rowOff>
    </xdr:from>
    <xdr:to>
      <xdr:col>116</xdr:col>
      <xdr:colOff>63500</xdr:colOff>
      <xdr:row>76</xdr:row>
      <xdr:rowOff>34272</xdr:rowOff>
    </xdr:to>
    <xdr:cxnSp macro="">
      <xdr:nvCxnSpPr>
        <xdr:cNvPr id="852" name="直線コネクタ 851"/>
        <xdr:cNvCxnSpPr/>
      </xdr:nvCxnSpPr>
      <xdr:spPr>
        <a:xfrm flipV="1">
          <a:off x="21323300" y="13061859"/>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126516</xdr:rowOff>
    </xdr:from>
    <xdr:ext cx="534377" cy="259045"/>
    <xdr:sp macro="" textlink="">
      <xdr:nvSpPr>
        <xdr:cNvPr id="853" name="繰出金平均値テキスト"/>
        <xdr:cNvSpPr txBox="1"/>
      </xdr:nvSpPr>
      <xdr:spPr>
        <a:xfrm>
          <a:off x="22212300" y="1281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15342</xdr:rowOff>
    </xdr:from>
    <xdr:to>
      <xdr:col>111</xdr:col>
      <xdr:colOff>177800</xdr:colOff>
      <xdr:row>76</xdr:row>
      <xdr:rowOff>34272</xdr:rowOff>
    </xdr:to>
    <xdr:cxnSp macro="">
      <xdr:nvCxnSpPr>
        <xdr:cNvPr id="855" name="直線コネクタ 854"/>
        <xdr:cNvCxnSpPr/>
      </xdr:nvCxnSpPr>
      <xdr:spPr>
        <a:xfrm>
          <a:off x="20434300" y="13045542"/>
          <a:ext cx="889000" cy="1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43839</xdr:rowOff>
    </xdr:from>
    <xdr:ext cx="534377" cy="259045"/>
    <xdr:sp macro="" textlink="">
      <xdr:nvSpPr>
        <xdr:cNvPr id="857" name="テキスト ボックス 856"/>
        <xdr:cNvSpPr txBox="1"/>
      </xdr:nvSpPr>
      <xdr:spPr>
        <a:xfrm>
          <a:off x="21056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4826</xdr:rowOff>
    </xdr:from>
    <xdr:to>
      <xdr:col>107</xdr:col>
      <xdr:colOff>50800</xdr:colOff>
      <xdr:row>76</xdr:row>
      <xdr:rowOff>15342</xdr:rowOff>
    </xdr:to>
    <xdr:cxnSp macro="">
      <xdr:nvCxnSpPr>
        <xdr:cNvPr id="858" name="直線コネクタ 857"/>
        <xdr:cNvCxnSpPr/>
      </xdr:nvCxnSpPr>
      <xdr:spPr>
        <a:xfrm>
          <a:off x="19545300" y="1303502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37177</xdr:rowOff>
    </xdr:from>
    <xdr:ext cx="534377" cy="259045"/>
    <xdr:sp macro="" textlink="">
      <xdr:nvSpPr>
        <xdr:cNvPr id="860" name="テキスト ボックス 859"/>
        <xdr:cNvSpPr txBox="1"/>
      </xdr:nvSpPr>
      <xdr:spPr>
        <a:xfrm>
          <a:off x="20167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4826</xdr:rowOff>
    </xdr:from>
    <xdr:to>
      <xdr:col>102</xdr:col>
      <xdr:colOff>114300</xdr:colOff>
      <xdr:row>76</xdr:row>
      <xdr:rowOff>9616</xdr:rowOff>
    </xdr:to>
    <xdr:cxnSp macro="">
      <xdr:nvCxnSpPr>
        <xdr:cNvPr id="861" name="直線コネクタ 860"/>
        <xdr:cNvCxnSpPr/>
      </xdr:nvCxnSpPr>
      <xdr:spPr>
        <a:xfrm flipV="1">
          <a:off x="18656300" y="13035026"/>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49282</xdr:rowOff>
    </xdr:from>
    <xdr:ext cx="534377" cy="259045"/>
    <xdr:sp macro="" textlink="">
      <xdr:nvSpPr>
        <xdr:cNvPr id="863" name="テキスト ボックス 862"/>
        <xdr:cNvSpPr txBox="1"/>
      </xdr:nvSpPr>
      <xdr:spPr>
        <a:xfrm>
          <a:off x="19278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18889</xdr:rowOff>
    </xdr:from>
    <xdr:ext cx="534377" cy="259045"/>
    <xdr:sp macro="" textlink="">
      <xdr:nvSpPr>
        <xdr:cNvPr id="865" name="テキスト ボックス 864"/>
        <xdr:cNvSpPr txBox="1"/>
      </xdr:nvSpPr>
      <xdr:spPr>
        <a:xfrm>
          <a:off x="18389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152309</xdr:rowOff>
    </xdr:from>
    <xdr:to>
      <xdr:col>116</xdr:col>
      <xdr:colOff>114300</xdr:colOff>
      <xdr:row>76</xdr:row>
      <xdr:rowOff>82459</xdr:rowOff>
    </xdr:to>
    <xdr:sp macro="" textlink="">
      <xdr:nvSpPr>
        <xdr:cNvPr id="871" name="楕円 870"/>
        <xdr:cNvSpPr/>
      </xdr:nvSpPr>
      <xdr:spPr>
        <a:xfrm>
          <a:off x="22110700" y="1301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130736</xdr:rowOff>
    </xdr:from>
    <xdr:ext cx="534377" cy="259045"/>
    <xdr:sp macro="" textlink="">
      <xdr:nvSpPr>
        <xdr:cNvPr id="872" name="繰出金該当値テキスト"/>
        <xdr:cNvSpPr txBox="1"/>
      </xdr:nvSpPr>
      <xdr:spPr>
        <a:xfrm>
          <a:off x="22212300" y="129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154922</xdr:rowOff>
    </xdr:from>
    <xdr:to>
      <xdr:col>112</xdr:col>
      <xdr:colOff>38100</xdr:colOff>
      <xdr:row>76</xdr:row>
      <xdr:rowOff>85072</xdr:rowOff>
    </xdr:to>
    <xdr:sp macro="" textlink="">
      <xdr:nvSpPr>
        <xdr:cNvPr id="873" name="楕円 872"/>
        <xdr:cNvSpPr/>
      </xdr:nvSpPr>
      <xdr:spPr>
        <a:xfrm>
          <a:off x="21272500" y="1301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76199</xdr:rowOff>
    </xdr:from>
    <xdr:ext cx="534377" cy="259045"/>
    <xdr:sp macro="" textlink="">
      <xdr:nvSpPr>
        <xdr:cNvPr id="874" name="テキスト ボックス 873"/>
        <xdr:cNvSpPr txBox="1"/>
      </xdr:nvSpPr>
      <xdr:spPr>
        <a:xfrm>
          <a:off x="21056111" y="1310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135992</xdr:rowOff>
    </xdr:from>
    <xdr:to>
      <xdr:col>107</xdr:col>
      <xdr:colOff>101600</xdr:colOff>
      <xdr:row>76</xdr:row>
      <xdr:rowOff>66142</xdr:rowOff>
    </xdr:to>
    <xdr:sp macro="" textlink="">
      <xdr:nvSpPr>
        <xdr:cNvPr id="875" name="楕円 874"/>
        <xdr:cNvSpPr/>
      </xdr:nvSpPr>
      <xdr:spPr>
        <a:xfrm>
          <a:off x="20383500" y="129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57269</xdr:rowOff>
    </xdr:from>
    <xdr:ext cx="534377" cy="259045"/>
    <xdr:sp macro="" textlink="">
      <xdr:nvSpPr>
        <xdr:cNvPr id="876" name="テキスト ボックス 875"/>
        <xdr:cNvSpPr txBox="1"/>
      </xdr:nvSpPr>
      <xdr:spPr>
        <a:xfrm>
          <a:off x="20167111" y="130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125476</xdr:rowOff>
    </xdr:from>
    <xdr:to>
      <xdr:col>102</xdr:col>
      <xdr:colOff>165100</xdr:colOff>
      <xdr:row>76</xdr:row>
      <xdr:rowOff>55626</xdr:rowOff>
    </xdr:to>
    <xdr:sp macro="" textlink="">
      <xdr:nvSpPr>
        <xdr:cNvPr id="877" name="楕円 876"/>
        <xdr:cNvSpPr/>
      </xdr:nvSpPr>
      <xdr:spPr>
        <a:xfrm>
          <a:off x="19494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46753</xdr:rowOff>
    </xdr:from>
    <xdr:ext cx="534377" cy="259045"/>
    <xdr:sp macro="" textlink="">
      <xdr:nvSpPr>
        <xdr:cNvPr id="878" name="テキスト ボックス 877"/>
        <xdr:cNvSpPr txBox="1"/>
      </xdr:nvSpPr>
      <xdr:spPr>
        <a:xfrm>
          <a:off x="19278111" y="130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130266</xdr:rowOff>
    </xdr:from>
    <xdr:to>
      <xdr:col>98</xdr:col>
      <xdr:colOff>38100</xdr:colOff>
      <xdr:row>76</xdr:row>
      <xdr:rowOff>60415</xdr:rowOff>
    </xdr:to>
    <xdr:sp macro="" textlink="">
      <xdr:nvSpPr>
        <xdr:cNvPr id="879" name="楕円 878"/>
        <xdr:cNvSpPr/>
      </xdr:nvSpPr>
      <xdr:spPr>
        <a:xfrm>
          <a:off x="18605500" y="12989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51543</xdr:rowOff>
    </xdr:from>
    <xdr:ext cx="534377" cy="259045"/>
    <xdr:sp macro="" textlink="">
      <xdr:nvSpPr>
        <xdr:cNvPr id="880" name="テキスト ボックス 879"/>
        <xdr:cNvSpPr txBox="1"/>
      </xdr:nvSpPr>
      <xdr:spPr>
        <a:xfrm>
          <a:off x="18389111" y="1308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令和元年度の住民一人当たりのコストを決算額総額でみると、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396,880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円となっており、性質別でみると維持補修費、扶助費で類似団体平均より高く、その他の費目については、類似団体平均より低くなっている。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また、維持補修費が全国平均及び県平均より高く、人件費が全国平均より高くなっており、その他の費目については、いずれも全国及び県平均よりも低くなっている。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扶助費については、小児医療無償化による医療・福祉サービス費、障害者自立支援給付事業費の増加が続いていることで年々増加しており、類似団体と比較して一人当たりコストが高い状況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82359</xdr:rowOff>
    </xdr:from>
    <xdr:to>
      <xdr:col>24</xdr:col>
      <xdr:colOff>63500</xdr:colOff>
      <xdr:row>37</xdr:row>
      <xdr:rowOff>98742</xdr:rowOff>
    </xdr:to>
    <xdr:cxnSp macro="">
      <xdr:nvCxnSpPr>
        <xdr:cNvPr id="61" name="直線コネクタ 60"/>
        <xdr:cNvCxnSpPr/>
      </xdr:nvCxnSpPr>
      <xdr:spPr>
        <a:xfrm flipV="1">
          <a:off x="3797300" y="6426009"/>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91122</xdr:rowOff>
    </xdr:from>
    <xdr:to>
      <xdr:col>19</xdr:col>
      <xdr:colOff>177800</xdr:colOff>
      <xdr:row>37</xdr:row>
      <xdr:rowOff>98742</xdr:rowOff>
    </xdr:to>
    <xdr:cxnSp macro="">
      <xdr:nvCxnSpPr>
        <xdr:cNvPr id="64" name="直線コネクタ 63"/>
        <xdr:cNvCxnSpPr/>
      </xdr:nvCxnSpPr>
      <xdr:spPr>
        <a:xfrm>
          <a:off x="2908300" y="643477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70739</xdr:rowOff>
    </xdr:from>
    <xdr:to>
      <xdr:col>15</xdr:col>
      <xdr:colOff>50800</xdr:colOff>
      <xdr:row>37</xdr:row>
      <xdr:rowOff>91122</xdr:rowOff>
    </xdr:to>
    <xdr:cxnSp macro="">
      <xdr:nvCxnSpPr>
        <xdr:cNvPr id="67" name="直線コネクタ 66"/>
        <xdr:cNvCxnSpPr/>
      </xdr:nvCxnSpPr>
      <xdr:spPr>
        <a:xfrm>
          <a:off x="2019300" y="6414389"/>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57595</xdr:rowOff>
    </xdr:from>
    <xdr:to>
      <xdr:col>10</xdr:col>
      <xdr:colOff>114300</xdr:colOff>
      <xdr:row>37</xdr:row>
      <xdr:rowOff>70739</xdr:rowOff>
    </xdr:to>
    <xdr:cxnSp macro="">
      <xdr:nvCxnSpPr>
        <xdr:cNvPr id="70" name="直線コネクタ 69"/>
        <xdr:cNvCxnSpPr/>
      </xdr:nvCxnSpPr>
      <xdr:spPr>
        <a:xfrm>
          <a:off x="1130300" y="6229795"/>
          <a:ext cx="889000" cy="18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31559</xdr:rowOff>
    </xdr:from>
    <xdr:to>
      <xdr:col>24</xdr:col>
      <xdr:colOff>114300</xdr:colOff>
      <xdr:row>37</xdr:row>
      <xdr:rowOff>133159</xdr:rowOff>
    </xdr:to>
    <xdr:sp macro="" textlink="">
      <xdr:nvSpPr>
        <xdr:cNvPr id="80" name="楕円 79"/>
        <xdr:cNvSpPr/>
      </xdr:nvSpPr>
      <xdr:spPr>
        <a:xfrm>
          <a:off x="4584700" y="637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117936</xdr:rowOff>
    </xdr:from>
    <xdr:ext cx="469744" cy="259045"/>
    <xdr:sp macro="" textlink="">
      <xdr:nvSpPr>
        <xdr:cNvPr id="81" name="議会費該当値テキスト"/>
        <xdr:cNvSpPr txBox="1"/>
      </xdr:nvSpPr>
      <xdr:spPr>
        <a:xfrm>
          <a:off x="4686300" y="629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47942</xdr:rowOff>
    </xdr:from>
    <xdr:to>
      <xdr:col>20</xdr:col>
      <xdr:colOff>38100</xdr:colOff>
      <xdr:row>37</xdr:row>
      <xdr:rowOff>149542</xdr:rowOff>
    </xdr:to>
    <xdr:sp macro="" textlink="">
      <xdr:nvSpPr>
        <xdr:cNvPr id="82" name="楕円 81"/>
        <xdr:cNvSpPr/>
      </xdr:nvSpPr>
      <xdr:spPr>
        <a:xfrm>
          <a:off x="3746500" y="639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140670</xdr:rowOff>
    </xdr:from>
    <xdr:ext cx="469744" cy="259045"/>
    <xdr:sp macro="" textlink="">
      <xdr:nvSpPr>
        <xdr:cNvPr id="83" name="テキスト ボックス 82"/>
        <xdr:cNvSpPr txBox="1"/>
      </xdr:nvSpPr>
      <xdr:spPr>
        <a:xfrm>
          <a:off x="3562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40322</xdr:rowOff>
    </xdr:from>
    <xdr:to>
      <xdr:col>15</xdr:col>
      <xdr:colOff>101600</xdr:colOff>
      <xdr:row>37</xdr:row>
      <xdr:rowOff>141922</xdr:rowOff>
    </xdr:to>
    <xdr:sp macro="" textlink="">
      <xdr:nvSpPr>
        <xdr:cNvPr id="84" name="楕円 83"/>
        <xdr:cNvSpPr/>
      </xdr:nvSpPr>
      <xdr:spPr>
        <a:xfrm>
          <a:off x="2857500" y="63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133049</xdr:rowOff>
    </xdr:from>
    <xdr:ext cx="469744" cy="259045"/>
    <xdr:sp macro="" textlink="">
      <xdr:nvSpPr>
        <xdr:cNvPr id="85" name="テキスト ボックス 84"/>
        <xdr:cNvSpPr txBox="1"/>
      </xdr:nvSpPr>
      <xdr:spPr>
        <a:xfrm>
          <a:off x="2673428" y="64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19939</xdr:rowOff>
    </xdr:from>
    <xdr:to>
      <xdr:col>10</xdr:col>
      <xdr:colOff>165100</xdr:colOff>
      <xdr:row>37</xdr:row>
      <xdr:rowOff>121539</xdr:rowOff>
    </xdr:to>
    <xdr:sp macro="" textlink="">
      <xdr:nvSpPr>
        <xdr:cNvPr id="86" name="楕円 85"/>
        <xdr:cNvSpPr/>
      </xdr:nvSpPr>
      <xdr:spPr>
        <a:xfrm>
          <a:off x="1968500" y="63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112666</xdr:rowOff>
    </xdr:from>
    <xdr:ext cx="469744" cy="259045"/>
    <xdr:sp macro="" textlink="">
      <xdr:nvSpPr>
        <xdr:cNvPr id="87" name="テキスト ボックス 86"/>
        <xdr:cNvSpPr txBox="1"/>
      </xdr:nvSpPr>
      <xdr:spPr>
        <a:xfrm>
          <a:off x="1784428" y="64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6795</xdr:rowOff>
    </xdr:from>
    <xdr:to>
      <xdr:col>6</xdr:col>
      <xdr:colOff>38100</xdr:colOff>
      <xdr:row>36</xdr:row>
      <xdr:rowOff>108395</xdr:rowOff>
    </xdr:to>
    <xdr:sp macro="" textlink="">
      <xdr:nvSpPr>
        <xdr:cNvPr id="88" name="楕円 87"/>
        <xdr:cNvSpPr/>
      </xdr:nvSpPr>
      <xdr:spPr>
        <a:xfrm>
          <a:off x="1079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99522</xdr:rowOff>
    </xdr:from>
    <xdr:ext cx="469744" cy="259045"/>
    <xdr:sp macro="" textlink="">
      <xdr:nvSpPr>
        <xdr:cNvPr id="89" name="テキスト ボックス 88"/>
        <xdr:cNvSpPr txBox="1"/>
      </xdr:nvSpPr>
      <xdr:spPr>
        <a:xfrm>
          <a:off x="895428" y="627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76681</xdr:rowOff>
    </xdr:from>
    <xdr:to>
      <xdr:col>24</xdr:col>
      <xdr:colOff>63500</xdr:colOff>
      <xdr:row>58</xdr:row>
      <xdr:rowOff>105972</xdr:rowOff>
    </xdr:to>
    <xdr:cxnSp macro="">
      <xdr:nvCxnSpPr>
        <xdr:cNvPr id="120" name="直線コネクタ 119"/>
        <xdr:cNvCxnSpPr/>
      </xdr:nvCxnSpPr>
      <xdr:spPr>
        <a:xfrm flipV="1">
          <a:off x="3797300" y="10020781"/>
          <a:ext cx="838200" cy="2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10997</xdr:rowOff>
    </xdr:from>
    <xdr:ext cx="599010" cy="259045"/>
    <xdr:sp macro="" textlink="">
      <xdr:nvSpPr>
        <xdr:cNvPr id="121" name="総務費平均値テキスト"/>
        <xdr:cNvSpPr txBox="1"/>
      </xdr:nvSpPr>
      <xdr:spPr>
        <a:xfrm>
          <a:off x="4686300" y="9612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93314</xdr:rowOff>
    </xdr:from>
    <xdr:to>
      <xdr:col>19</xdr:col>
      <xdr:colOff>177800</xdr:colOff>
      <xdr:row>58</xdr:row>
      <xdr:rowOff>105972</xdr:rowOff>
    </xdr:to>
    <xdr:cxnSp macro="">
      <xdr:nvCxnSpPr>
        <xdr:cNvPr id="123" name="直線コネクタ 122"/>
        <xdr:cNvCxnSpPr/>
      </xdr:nvCxnSpPr>
      <xdr:spPr>
        <a:xfrm>
          <a:off x="2908300" y="10037414"/>
          <a:ext cx="889000" cy="1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93314</xdr:rowOff>
    </xdr:from>
    <xdr:to>
      <xdr:col>15</xdr:col>
      <xdr:colOff>50800</xdr:colOff>
      <xdr:row>58</xdr:row>
      <xdr:rowOff>96893</xdr:rowOff>
    </xdr:to>
    <xdr:cxnSp macro="">
      <xdr:nvCxnSpPr>
        <xdr:cNvPr id="126" name="直線コネクタ 125"/>
        <xdr:cNvCxnSpPr/>
      </xdr:nvCxnSpPr>
      <xdr:spPr>
        <a:xfrm flipV="1">
          <a:off x="2019300" y="10037414"/>
          <a:ext cx="889000" cy="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159975</xdr:rowOff>
    </xdr:from>
    <xdr:ext cx="599010" cy="259045"/>
    <xdr:sp macro="" textlink="">
      <xdr:nvSpPr>
        <xdr:cNvPr id="128" name="テキスト ボックス 127"/>
        <xdr:cNvSpPr txBox="1"/>
      </xdr:nvSpPr>
      <xdr:spPr>
        <a:xfrm>
          <a:off x="2608795" y="958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81188</xdr:rowOff>
    </xdr:from>
    <xdr:to>
      <xdr:col>10</xdr:col>
      <xdr:colOff>114300</xdr:colOff>
      <xdr:row>58</xdr:row>
      <xdr:rowOff>96893</xdr:rowOff>
    </xdr:to>
    <xdr:cxnSp macro="">
      <xdr:nvCxnSpPr>
        <xdr:cNvPr id="129" name="直線コネクタ 128"/>
        <xdr:cNvCxnSpPr/>
      </xdr:nvCxnSpPr>
      <xdr:spPr>
        <a:xfrm>
          <a:off x="1130300" y="10025288"/>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21182</xdr:rowOff>
    </xdr:from>
    <xdr:ext cx="534377" cy="259045"/>
    <xdr:sp macro="" textlink="">
      <xdr:nvSpPr>
        <xdr:cNvPr id="131" name="テキスト ボックス 130"/>
        <xdr:cNvSpPr txBox="1"/>
      </xdr:nvSpPr>
      <xdr:spPr>
        <a:xfrm>
          <a:off x="1752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25812</xdr:rowOff>
    </xdr:from>
    <xdr:ext cx="534377" cy="259045"/>
    <xdr:sp macro="" textlink="">
      <xdr:nvSpPr>
        <xdr:cNvPr id="133" name="テキスト ボックス 132"/>
        <xdr:cNvSpPr txBox="1"/>
      </xdr:nvSpPr>
      <xdr:spPr>
        <a:xfrm>
          <a:off x="863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25881</xdr:rowOff>
    </xdr:from>
    <xdr:to>
      <xdr:col>24</xdr:col>
      <xdr:colOff>114300</xdr:colOff>
      <xdr:row>58</xdr:row>
      <xdr:rowOff>127481</xdr:rowOff>
    </xdr:to>
    <xdr:sp macro="" textlink="">
      <xdr:nvSpPr>
        <xdr:cNvPr id="139" name="楕円 138"/>
        <xdr:cNvSpPr/>
      </xdr:nvSpPr>
      <xdr:spPr>
        <a:xfrm>
          <a:off x="4584700" y="99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112258</xdr:rowOff>
    </xdr:from>
    <xdr:ext cx="534377" cy="259045"/>
    <xdr:sp macro="" textlink="">
      <xdr:nvSpPr>
        <xdr:cNvPr id="140" name="総務費該当値テキスト"/>
        <xdr:cNvSpPr txBox="1"/>
      </xdr:nvSpPr>
      <xdr:spPr>
        <a:xfrm>
          <a:off x="4686300" y="98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55172</xdr:rowOff>
    </xdr:from>
    <xdr:to>
      <xdr:col>20</xdr:col>
      <xdr:colOff>38100</xdr:colOff>
      <xdr:row>58</xdr:row>
      <xdr:rowOff>156772</xdr:rowOff>
    </xdr:to>
    <xdr:sp macro="" textlink="">
      <xdr:nvSpPr>
        <xdr:cNvPr id="141" name="楕円 140"/>
        <xdr:cNvSpPr/>
      </xdr:nvSpPr>
      <xdr:spPr>
        <a:xfrm>
          <a:off x="3746500" y="99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147899</xdr:rowOff>
    </xdr:from>
    <xdr:ext cx="534377" cy="259045"/>
    <xdr:sp macro="" textlink="">
      <xdr:nvSpPr>
        <xdr:cNvPr id="142" name="テキスト ボックス 141"/>
        <xdr:cNvSpPr txBox="1"/>
      </xdr:nvSpPr>
      <xdr:spPr>
        <a:xfrm>
          <a:off x="3530111" y="1009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42514</xdr:rowOff>
    </xdr:from>
    <xdr:to>
      <xdr:col>15</xdr:col>
      <xdr:colOff>101600</xdr:colOff>
      <xdr:row>58</xdr:row>
      <xdr:rowOff>144114</xdr:rowOff>
    </xdr:to>
    <xdr:sp macro="" textlink="">
      <xdr:nvSpPr>
        <xdr:cNvPr id="143" name="楕円 142"/>
        <xdr:cNvSpPr/>
      </xdr:nvSpPr>
      <xdr:spPr>
        <a:xfrm>
          <a:off x="2857500" y="99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135241</xdr:rowOff>
    </xdr:from>
    <xdr:ext cx="534377" cy="259045"/>
    <xdr:sp macro="" textlink="">
      <xdr:nvSpPr>
        <xdr:cNvPr id="144" name="テキスト ボックス 143"/>
        <xdr:cNvSpPr txBox="1"/>
      </xdr:nvSpPr>
      <xdr:spPr>
        <a:xfrm>
          <a:off x="2641111" y="100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46093</xdr:rowOff>
    </xdr:from>
    <xdr:to>
      <xdr:col>10</xdr:col>
      <xdr:colOff>165100</xdr:colOff>
      <xdr:row>58</xdr:row>
      <xdr:rowOff>147693</xdr:rowOff>
    </xdr:to>
    <xdr:sp macro="" textlink="">
      <xdr:nvSpPr>
        <xdr:cNvPr id="145" name="楕円 144"/>
        <xdr:cNvSpPr/>
      </xdr:nvSpPr>
      <xdr:spPr>
        <a:xfrm>
          <a:off x="1968500" y="999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138820</xdr:rowOff>
    </xdr:from>
    <xdr:ext cx="534377" cy="259045"/>
    <xdr:sp macro="" textlink="">
      <xdr:nvSpPr>
        <xdr:cNvPr id="146" name="テキスト ボックス 145"/>
        <xdr:cNvSpPr txBox="1"/>
      </xdr:nvSpPr>
      <xdr:spPr>
        <a:xfrm>
          <a:off x="1752111" y="1008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30388</xdr:rowOff>
    </xdr:from>
    <xdr:to>
      <xdr:col>6</xdr:col>
      <xdr:colOff>38100</xdr:colOff>
      <xdr:row>58</xdr:row>
      <xdr:rowOff>131988</xdr:rowOff>
    </xdr:to>
    <xdr:sp macro="" textlink="">
      <xdr:nvSpPr>
        <xdr:cNvPr id="147" name="楕円 146"/>
        <xdr:cNvSpPr/>
      </xdr:nvSpPr>
      <xdr:spPr>
        <a:xfrm>
          <a:off x="1079500" y="99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123115</xdr:rowOff>
    </xdr:from>
    <xdr:ext cx="534377" cy="259045"/>
    <xdr:sp macro="" textlink="">
      <xdr:nvSpPr>
        <xdr:cNvPr id="148" name="テキスト ボックス 147"/>
        <xdr:cNvSpPr txBox="1"/>
      </xdr:nvSpPr>
      <xdr:spPr>
        <a:xfrm>
          <a:off x="863111" y="1006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85606</xdr:rowOff>
    </xdr:from>
    <xdr:to>
      <xdr:col>24</xdr:col>
      <xdr:colOff>63500</xdr:colOff>
      <xdr:row>77</xdr:row>
      <xdr:rowOff>144272</xdr:rowOff>
    </xdr:to>
    <xdr:cxnSp macro="">
      <xdr:nvCxnSpPr>
        <xdr:cNvPr id="178" name="直線コネクタ 177"/>
        <xdr:cNvCxnSpPr/>
      </xdr:nvCxnSpPr>
      <xdr:spPr>
        <a:xfrm flipV="1">
          <a:off x="3797300" y="13287256"/>
          <a:ext cx="8382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144272</xdr:rowOff>
    </xdr:from>
    <xdr:to>
      <xdr:col>19</xdr:col>
      <xdr:colOff>177800</xdr:colOff>
      <xdr:row>77</xdr:row>
      <xdr:rowOff>160891</xdr:rowOff>
    </xdr:to>
    <xdr:cxnSp macro="">
      <xdr:nvCxnSpPr>
        <xdr:cNvPr id="181" name="直線コネクタ 180"/>
        <xdr:cNvCxnSpPr/>
      </xdr:nvCxnSpPr>
      <xdr:spPr>
        <a:xfrm flipV="1">
          <a:off x="2908300" y="13345922"/>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109868</xdr:rowOff>
    </xdr:from>
    <xdr:to>
      <xdr:col>15</xdr:col>
      <xdr:colOff>50800</xdr:colOff>
      <xdr:row>77</xdr:row>
      <xdr:rowOff>160891</xdr:rowOff>
    </xdr:to>
    <xdr:cxnSp macro="">
      <xdr:nvCxnSpPr>
        <xdr:cNvPr id="184" name="直線コネクタ 183"/>
        <xdr:cNvCxnSpPr/>
      </xdr:nvCxnSpPr>
      <xdr:spPr>
        <a:xfrm>
          <a:off x="2019300" y="13311518"/>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109868</xdr:rowOff>
    </xdr:from>
    <xdr:to>
      <xdr:col>10</xdr:col>
      <xdr:colOff>114300</xdr:colOff>
      <xdr:row>78</xdr:row>
      <xdr:rowOff>73223</xdr:rowOff>
    </xdr:to>
    <xdr:cxnSp macro="">
      <xdr:nvCxnSpPr>
        <xdr:cNvPr id="187" name="直線コネクタ 186"/>
        <xdr:cNvCxnSpPr/>
      </xdr:nvCxnSpPr>
      <xdr:spPr>
        <a:xfrm flipV="1">
          <a:off x="1130300" y="13311518"/>
          <a:ext cx="889000" cy="1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34806</xdr:rowOff>
    </xdr:from>
    <xdr:to>
      <xdr:col>24</xdr:col>
      <xdr:colOff>114300</xdr:colOff>
      <xdr:row>77</xdr:row>
      <xdr:rowOff>136406</xdr:rowOff>
    </xdr:to>
    <xdr:sp macro="" textlink="">
      <xdr:nvSpPr>
        <xdr:cNvPr id="197" name="楕円 196"/>
        <xdr:cNvSpPr/>
      </xdr:nvSpPr>
      <xdr:spPr>
        <a:xfrm>
          <a:off x="4584700" y="132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13233</xdr:rowOff>
    </xdr:from>
    <xdr:ext cx="599010" cy="259045"/>
    <xdr:sp macro="" textlink="">
      <xdr:nvSpPr>
        <xdr:cNvPr id="198" name="民生費該当値テキスト"/>
        <xdr:cNvSpPr txBox="1"/>
      </xdr:nvSpPr>
      <xdr:spPr>
        <a:xfrm>
          <a:off x="4686300" y="132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93472</xdr:rowOff>
    </xdr:from>
    <xdr:to>
      <xdr:col>20</xdr:col>
      <xdr:colOff>38100</xdr:colOff>
      <xdr:row>78</xdr:row>
      <xdr:rowOff>23622</xdr:rowOff>
    </xdr:to>
    <xdr:sp macro="" textlink="">
      <xdr:nvSpPr>
        <xdr:cNvPr id="199" name="楕円 198"/>
        <xdr:cNvSpPr/>
      </xdr:nvSpPr>
      <xdr:spPr>
        <a:xfrm>
          <a:off x="3746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14749</xdr:rowOff>
    </xdr:from>
    <xdr:ext cx="599010" cy="259045"/>
    <xdr:sp macro="" textlink="">
      <xdr:nvSpPr>
        <xdr:cNvPr id="200" name="テキスト ボックス 199"/>
        <xdr:cNvSpPr txBox="1"/>
      </xdr:nvSpPr>
      <xdr:spPr>
        <a:xfrm>
          <a:off x="3497795" y="133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110091</xdr:rowOff>
    </xdr:from>
    <xdr:to>
      <xdr:col>15</xdr:col>
      <xdr:colOff>101600</xdr:colOff>
      <xdr:row>78</xdr:row>
      <xdr:rowOff>40241</xdr:rowOff>
    </xdr:to>
    <xdr:sp macro="" textlink="">
      <xdr:nvSpPr>
        <xdr:cNvPr id="201" name="楕円 200"/>
        <xdr:cNvSpPr/>
      </xdr:nvSpPr>
      <xdr:spPr>
        <a:xfrm>
          <a:off x="2857500" y="133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31368</xdr:rowOff>
    </xdr:from>
    <xdr:ext cx="599010" cy="259045"/>
    <xdr:sp macro="" textlink="">
      <xdr:nvSpPr>
        <xdr:cNvPr id="202" name="テキスト ボックス 201"/>
        <xdr:cNvSpPr txBox="1"/>
      </xdr:nvSpPr>
      <xdr:spPr>
        <a:xfrm>
          <a:off x="2608795" y="134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59068</xdr:rowOff>
    </xdr:from>
    <xdr:to>
      <xdr:col>10</xdr:col>
      <xdr:colOff>165100</xdr:colOff>
      <xdr:row>77</xdr:row>
      <xdr:rowOff>160668</xdr:rowOff>
    </xdr:to>
    <xdr:sp macro="" textlink="">
      <xdr:nvSpPr>
        <xdr:cNvPr id="203" name="楕円 202"/>
        <xdr:cNvSpPr/>
      </xdr:nvSpPr>
      <xdr:spPr>
        <a:xfrm>
          <a:off x="1968500" y="132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151795</xdr:rowOff>
    </xdr:from>
    <xdr:ext cx="599010" cy="259045"/>
    <xdr:sp macro="" textlink="">
      <xdr:nvSpPr>
        <xdr:cNvPr id="204" name="テキスト ボックス 203"/>
        <xdr:cNvSpPr txBox="1"/>
      </xdr:nvSpPr>
      <xdr:spPr>
        <a:xfrm>
          <a:off x="1719795" y="1335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22423</xdr:rowOff>
    </xdr:from>
    <xdr:to>
      <xdr:col>6</xdr:col>
      <xdr:colOff>38100</xdr:colOff>
      <xdr:row>78</xdr:row>
      <xdr:rowOff>124023</xdr:rowOff>
    </xdr:to>
    <xdr:sp macro="" textlink="">
      <xdr:nvSpPr>
        <xdr:cNvPr id="205" name="楕円 204"/>
        <xdr:cNvSpPr/>
      </xdr:nvSpPr>
      <xdr:spPr>
        <a:xfrm>
          <a:off x="1079500" y="133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115150</xdr:rowOff>
    </xdr:from>
    <xdr:ext cx="599010" cy="259045"/>
    <xdr:sp macro="" textlink="">
      <xdr:nvSpPr>
        <xdr:cNvPr id="206" name="テキスト ボックス 205"/>
        <xdr:cNvSpPr txBox="1"/>
      </xdr:nvSpPr>
      <xdr:spPr>
        <a:xfrm>
          <a:off x="830795" y="1348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78011</xdr:rowOff>
    </xdr:from>
    <xdr:to>
      <xdr:col>24</xdr:col>
      <xdr:colOff>63500</xdr:colOff>
      <xdr:row>97</xdr:row>
      <xdr:rowOff>101839</xdr:rowOff>
    </xdr:to>
    <xdr:cxnSp macro="">
      <xdr:nvCxnSpPr>
        <xdr:cNvPr id="237" name="直線コネクタ 236"/>
        <xdr:cNvCxnSpPr/>
      </xdr:nvCxnSpPr>
      <xdr:spPr>
        <a:xfrm flipV="1">
          <a:off x="3797300" y="16708661"/>
          <a:ext cx="8382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101839</xdr:rowOff>
    </xdr:from>
    <xdr:to>
      <xdr:col>19</xdr:col>
      <xdr:colOff>177800</xdr:colOff>
      <xdr:row>97</xdr:row>
      <xdr:rowOff>109024</xdr:rowOff>
    </xdr:to>
    <xdr:cxnSp macro="">
      <xdr:nvCxnSpPr>
        <xdr:cNvPr id="240" name="直線コネクタ 239"/>
        <xdr:cNvCxnSpPr/>
      </xdr:nvCxnSpPr>
      <xdr:spPr>
        <a:xfrm flipV="1">
          <a:off x="2908300" y="1673248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109024</xdr:rowOff>
    </xdr:from>
    <xdr:to>
      <xdr:col>15</xdr:col>
      <xdr:colOff>50800</xdr:colOff>
      <xdr:row>97</xdr:row>
      <xdr:rowOff>122631</xdr:rowOff>
    </xdr:to>
    <xdr:cxnSp macro="">
      <xdr:nvCxnSpPr>
        <xdr:cNvPr id="243" name="直線コネクタ 242"/>
        <xdr:cNvCxnSpPr/>
      </xdr:nvCxnSpPr>
      <xdr:spPr>
        <a:xfrm flipV="1">
          <a:off x="2019300" y="16739674"/>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109731</xdr:rowOff>
    </xdr:from>
    <xdr:to>
      <xdr:col>10</xdr:col>
      <xdr:colOff>114300</xdr:colOff>
      <xdr:row>97</xdr:row>
      <xdr:rowOff>122631</xdr:rowOff>
    </xdr:to>
    <xdr:cxnSp macro="">
      <xdr:nvCxnSpPr>
        <xdr:cNvPr id="246" name="直線コネクタ 245"/>
        <xdr:cNvCxnSpPr/>
      </xdr:nvCxnSpPr>
      <xdr:spPr>
        <a:xfrm>
          <a:off x="1130300" y="1674038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27211</xdr:rowOff>
    </xdr:from>
    <xdr:to>
      <xdr:col>24</xdr:col>
      <xdr:colOff>114300</xdr:colOff>
      <xdr:row>97</xdr:row>
      <xdr:rowOff>128811</xdr:rowOff>
    </xdr:to>
    <xdr:sp macro="" textlink="">
      <xdr:nvSpPr>
        <xdr:cNvPr id="256" name="楕円 255"/>
        <xdr:cNvSpPr/>
      </xdr:nvSpPr>
      <xdr:spPr>
        <a:xfrm>
          <a:off x="4584700" y="166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5638</xdr:rowOff>
    </xdr:from>
    <xdr:ext cx="534377" cy="259045"/>
    <xdr:sp macro="" textlink="">
      <xdr:nvSpPr>
        <xdr:cNvPr id="257" name="衛生費該当値テキスト"/>
        <xdr:cNvSpPr txBox="1"/>
      </xdr:nvSpPr>
      <xdr:spPr>
        <a:xfrm>
          <a:off x="4686300" y="166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51039</xdr:rowOff>
    </xdr:from>
    <xdr:to>
      <xdr:col>20</xdr:col>
      <xdr:colOff>38100</xdr:colOff>
      <xdr:row>97</xdr:row>
      <xdr:rowOff>152639</xdr:rowOff>
    </xdr:to>
    <xdr:sp macro="" textlink="">
      <xdr:nvSpPr>
        <xdr:cNvPr id="258" name="楕円 257"/>
        <xdr:cNvSpPr/>
      </xdr:nvSpPr>
      <xdr:spPr>
        <a:xfrm>
          <a:off x="3746500" y="166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143766</xdr:rowOff>
    </xdr:from>
    <xdr:ext cx="534377" cy="259045"/>
    <xdr:sp macro="" textlink="">
      <xdr:nvSpPr>
        <xdr:cNvPr id="259" name="テキスト ボックス 258"/>
        <xdr:cNvSpPr txBox="1"/>
      </xdr:nvSpPr>
      <xdr:spPr>
        <a:xfrm>
          <a:off x="3530111" y="167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58224</xdr:rowOff>
    </xdr:from>
    <xdr:to>
      <xdr:col>15</xdr:col>
      <xdr:colOff>101600</xdr:colOff>
      <xdr:row>97</xdr:row>
      <xdr:rowOff>159824</xdr:rowOff>
    </xdr:to>
    <xdr:sp macro="" textlink="">
      <xdr:nvSpPr>
        <xdr:cNvPr id="260" name="楕円 259"/>
        <xdr:cNvSpPr/>
      </xdr:nvSpPr>
      <xdr:spPr>
        <a:xfrm>
          <a:off x="2857500" y="166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150951</xdr:rowOff>
    </xdr:from>
    <xdr:ext cx="534377" cy="259045"/>
    <xdr:sp macro="" textlink="">
      <xdr:nvSpPr>
        <xdr:cNvPr id="261" name="テキスト ボックス 260"/>
        <xdr:cNvSpPr txBox="1"/>
      </xdr:nvSpPr>
      <xdr:spPr>
        <a:xfrm>
          <a:off x="2641111" y="167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71831</xdr:rowOff>
    </xdr:from>
    <xdr:to>
      <xdr:col>10</xdr:col>
      <xdr:colOff>165100</xdr:colOff>
      <xdr:row>98</xdr:row>
      <xdr:rowOff>1981</xdr:rowOff>
    </xdr:to>
    <xdr:sp macro="" textlink="">
      <xdr:nvSpPr>
        <xdr:cNvPr id="262" name="楕円 261"/>
        <xdr:cNvSpPr/>
      </xdr:nvSpPr>
      <xdr:spPr>
        <a:xfrm>
          <a:off x="1968500" y="167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164558</xdr:rowOff>
    </xdr:from>
    <xdr:ext cx="534377" cy="259045"/>
    <xdr:sp macro="" textlink="">
      <xdr:nvSpPr>
        <xdr:cNvPr id="263" name="テキスト ボックス 262"/>
        <xdr:cNvSpPr txBox="1"/>
      </xdr:nvSpPr>
      <xdr:spPr>
        <a:xfrm>
          <a:off x="1752111" y="1679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58931</xdr:rowOff>
    </xdr:from>
    <xdr:to>
      <xdr:col>6</xdr:col>
      <xdr:colOff>38100</xdr:colOff>
      <xdr:row>97</xdr:row>
      <xdr:rowOff>160531</xdr:rowOff>
    </xdr:to>
    <xdr:sp macro="" textlink="">
      <xdr:nvSpPr>
        <xdr:cNvPr id="264" name="楕円 263"/>
        <xdr:cNvSpPr/>
      </xdr:nvSpPr>
      <xdr:spPr>
        <a:xfrm>
          <a:off x="1079500" y="166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151658</xdr:rowOff>
    </xdr:from>
    <xdr:ext cx="534377" cy="259045"/>
    <xdr:sp macro="" textlink="">
      <xdr:nvSpPr>
        <xdr:cNvPr id="265" name="テキスト ボックス 264"/>
        <xdr:cNvSpPr txBox="1"/>
      </xdr:nvSpPr>
      <xdr:spPr>
        <a:xfrm>
          <a:off x="863111" y="167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42926</xdr:rowOff>
    </xdr:from>
    <xdr:to>
      <xdr:col>55</xdr:col>
      <xdr:colOff>0</xdr:colOff>
      <xdr:row>39</xdr:row>
      <xdr:rowOff>42926</xdr:rowOff>
    </xdr:to>
    <xdr:cxnSp macro="">
      <xdr:nvCxnSpPr>
        <xdr:cNvPr id="294" name="直線コネクタ 293"/>
        <xdr:cNvCxnSpPr/>
      </xdr:nvCxnSpPr>
      <xdr:spPr>
        <a:xfrm>
          <a:off x="9639300" y="6729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42926</xdr:rowOff>
    </xdr:from>
    <xdr:to>
      <xdr:col>50</xdr:col>
      <xdr:colOff>114300</xdr:colOff>
      <xdr:row>39</xdr:row>
      <xdr:rowOff>42926</xdr:rowOff>
    </xdr:to>
    <xdr:cxnSp macro="">
      <xdr:nvCxnSpPr>
        <xdr:cNvPr id="297" name="直線コネクタ 296"/>
        <xdr:cNvCxnSpPr/>
      </xdr:nvCxnSpPr>
      <xdr:spPr>
        <a:xfrm>
          <a:off x="8750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44069</xdr:rowOff>
    </xdr:to>
    <xdr:cxnSp macro="">
      <xdr:nvCxnSpPr>
        <xdr:cNvPr id="300" name="直線コネクタ 299"/>
        <xdr:cNvCxnSpPr/>
      </xdr:nvCxnSpPr>
      <xdr:spPr>
        <a:xfrm flipV="1">
          <a:off x="7861300" y="67294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3" name="直線コネクタ 302"/>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170451</xdr:rowOff>
    </xdr:from>
    <xdr:ext cx="378565" cy="259045"/>
    <xdr:sp macro="" textlink="">
      <xdr:nvSpPr>
        <xdr:cNvPr id="307" name="テキスト ボックス 306"/>
        <xdr:cNvSpPr txBox="1"/>
      </xdr:nvSpPr>
      <xdr:spPr>
        <a:xfrm>
          <a:off x="6783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163576</xdr:rowOff>
    </xdr:from>
    <xdr:to>
      <xdr:col>55</xdr:col>
      <xdr:colOff>50800</xdr:colOff>
      <xdr:row>39</xdr:row>
      <xdr:rowOff>93726</xdr:rowOff>
    </xdr:to>
    <xdr:sp macro="" textlink="">
      <xdr:nvSpPr>
        <xdr:cNvPr id="313" name="楕円 312"/>
        <xdr:cNvSpPr/>
      </xdr:nvSpPr>
      <xdr:spPr>
        <a:xfrm>
          <a:off x="104267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78503</xdr:rowOff>
    </xdr:from>
    <xdr:ext cx="249299" cy="259045"/>
    <xdr:sp macro="" textlink="">
      <xdr:nvSpPr>
        <xdr:cNvPr id="314" name="労働費該当値テキスト"/>
        <xdr:cNvSpPr txBox="1"/>
      </xdr:nvSpPr>
      <xdr:spPr>
        <a:xfrm>
          <a:off x="10528300" y="65936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163576</xdr:rowOff>
    </xdr:from>
    <xdr:to>
      <xdr:col>50</xdr:col>
      <xdr:colOff>165100</xdr:colOff>
      <xdr:row>39</xdr:row>
      <xdr:rowOff>93726</xdr:rowOff>
    </xdr:to>
    <xdr:sp macro="" textlink="">
      <xdr:nvSpPr>
        <xdr:cNvPr id="315" name="楕円 314"/>
        <xdr:cNvSpPr/>
      </xdr:nvSpPr>
      <xdr:spPr>
        <a:xfrm>
          <a:off x="9588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84853</xdr:rowOff>
    </xdr:from>
    <xdr:ext cx="249299" cy="259045"/>
    <xdr:sp macro="" textlink="">
      <xdr:nvSpPr>
        <xdr:cNvPr id="316" name="テキスト ボックス 315"/>
        <xdr:cNvSpPr txBox="1"/>
      </xdr:nvSpPr>
      <xdr:spPr>
        <a:xfrm>
          <a:off x="9514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7" name="楕円 316"/>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18" name="テキスト ボックス 317"/>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9" name="楕円 318"/>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0" name="テキスト ボックス 319"/>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1" name="楕円 320"/>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2" name="テキスト ボックス 321"/>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20460</xdr:rowOff>
    </xdr:from>
    <xdr:to>
      <xdr:col>55</xdr:col>
      <xdr:colOff>0</xdr:colOff>
      <xdr:row>58</xdr:row>
      <xdr:rowOff>118885</xdr:rowOff>
    </xdr:to>
    <xdr:cxnSp macro="">
      <xdr:nvCxnSpPr>
        <xdr:cNvPr id="351" name="直線コネクタ 350"/>
        <xdr:cNvCxnSpPr/>
      </xdr:nvCxnSpPr>
      <xdr:spPr>
        <a:xfrm flipV="1">
          <a:off x="9639300" y="9964560"/>
          <a:ext cx="838200" cy="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163987</xdr:rowOff>
    </xdr:from>
    <xdr:ext cx="534377" cy="259045"/>
    <xdr:sp macro="" textlink="">
      <xdr:nvSpPr>
        <xdr:cNvPr id="352" name="農林水産業費平均値テキスト"/>
        <xdr:cNvSpPr txBox="1"/>
      </xdr:nvSpPr>
      <xdr:spPr>
        <a:xfrm>
          <a:off x="10528300" y="9593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81674</xdr:rowOff>
    </xdr:from>
    <xdr:to>
      <xdr:col>50</xdr:col>
      <xdr:colOff>114300</xdr:colOff>
      <xdr:row>58</xdr:row>
      <xdr:rowOff>118885</xdr:rowOff>
    </xdr:to>
    <xdr:cxnSp macro="">
      <xdr:nvCxnSpPr>
        <xdr:cNvPr id="354" name="直線コネクタ 353"/>
        <xdr:cNvCxnSpPr/>
      </xdr:nvCxnSpPr>
      <xdr:spPr>
        <a:xfrm>
          <a:off x="8750300" y="10025774"/>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91444</xdr:rowOff>
    </xdr:from>
    <xdr:ext cx="534377" cy="259045"/>
    <xdr:sp macro="" textlink="">
      <xdr:nvSpPr>
        <xdr:cNvPr id="356" name="テキスト ボックス 355"/>
        <xdr:cNvSpPr txBox="1"/>
      </xdr:nvSpPr>
      <xdr:spPr>
        <a:xfrm>
          <a:off x="9372111" y="952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81674</xdr:rowOff>
    </xdr:from>
    <xdr:to>
      <xdr:col>45</xdr:col>
      <xdr:colOff>177800</xdr:colOff>
      <xdr:row>58</xdr:row>
      <xdr:rowOff>142075</xdr:rowOff>
    </xdr:to>
    <xdr:cxnSp macro="">
      <xdr:nvCxnSpPr>
        <xdr:cNvPr id="357" name="直線コネクタ 356"/>
        <xdr:cNvCxnSpPr/>
      </xdr:nvCxnSpPr>
      <xdr:spPr>
        <a:xfrm flipV="1">
          <a:off x="7861300" y="10025774"/>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66324</xdr:rowOff>
    </xdr:from>
    <xdr:ext cx="534377" cy="259045"/>
    <xdr:sp macro="" textlink="">
      <xdr:nvSpPr>
        <xdr:cNvPr id="359" name="テキスト ボックス 358"/>
        <xdr:cNvSpPr txBox="1"/>
      </xdr:nvSpPr>
      <xdr:spPr>
        <a:xfrm>
          <a:off x="8483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119418</xdr:rowOff>
    </xdr:from>
    <xdr:to>
      <xdr:col>41</xdr:col>
      <xdr:colOff>50800</xdr:colOff>
      <xdr:row>58</xdr:row>
      <xdr:rowOff>142075</xdr:rowOff>
    </xdr:to>
    <xdr:cxnSp macro="">
      <xdr:nvCxnSpPr>
        <xdr:cNvPr id="360" name="直線コネクタ 359"/>
        <xdr:cNvCxnSpPr/>
      </xdr:nvCxnSpPr>
      <xdr:spPr>
        <a:xfrm>
          <a:off x="6972300" y="10063518"/>
          <a:ext cx="889000" cy="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100919</xdr:rowOff>
    </xdr:from>
    <xdr:ext cx="534377" cy="259045"/>
    <xdr:sp macro="" textlink="">
      <xdr:nvSpPr>
        <xdr:cNvPr id="362" name="テキスト ボックス 361"/>
        <xdr:cNvSpPr txBox="1"/>
      </xdr:nvSpPr>
      <xdr:spPr>
        <a:xfrm>
          <a:off x="7594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4" name="テキスト ボックス 363"/>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141110</xdr:rowOff>
    </xdr:from>
    <xdr:to>
      <xdr:col>55</xdr:col>
      <xdr:colOff>50800</xdr:colOff>
      <xdr:row>58</xdr:row>
      <xdr:rowOff>71260</xdr:rowOff>
    </xdr:to>
    <xdr:sp macro="" textlink="">
      <xdr:nvSpPr>
        <xdr:cNvPr id="370" name="楕円 369"/>
        <xdr:cNvSpPr/>
      </xdr:nvSpPr>
      <xdr:spPr>
        <a:xfrm>
          <a:off x="10426700" y="99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119537</xdr:rowOff>
    </xdr:from>
    <xdr:ext cx="534377" cy="259045"/>
    <xdr:sp macro="" textlink="">
      <xdr:nvSpPr>
        <xdr:cNvPr id="371" name="農林水産業費該当値テキスト"/>
        <xdr:cNvSpPr txBox="1"/>
      </xdr:nvSpPr>
      <xdr:spPr>
        <a:xfrm>
          <a:off x="10528300" y="98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68085</xdr:rowOff>
    </xdr:from>
    <xdr:to>
      <xdr:col>50</xdr:col>
      <xdr:colOff>165100</xdr:colOff>
      <xdr:row>58</xdr:row>
      <xdr:rowOff>169685</xdr:rowOff>
    </xdr:to>
    <xdr:sp macro="" textlink="">
      <xdr:nvSpPr>
        <xdr:cNvPr id="372" name="楕円 371"/>
        <xdr:cNvSpPr/>
      </xdr:nvSpPr>
      <xdr:spPr>
        <a:xfrm>
          <a:off x="9588500" y="100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160812</xdr:rowOff>
    </xdr:from>
    <xdr:ext cx="469744" cy="259045"/>
    <xdr:sp macro="" textlink="">
      <xdr:nvSpPr>
        <xdr:cNvPr id="373" name="テキスト ボックス 372"/>
        <xdr:cNvSpPr txBox="1"/>
      </xdr:nvSpPr>
      <xdr:spPr>
        <a:xfrm>
          <a:off x="9404428" y="1010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30874</xdr:rowOff>
    </xdr:from>
    <xdr:to>
      <xdr:col>46</xdr:col>
      <xdr:colOff>38100</xdr:colOff>
      <xdr:row>58</xdr:row>
      <xdr:rowOff>132474</xdr:rowOff>
    </xdr:to>
    <xdr:sp macro="" textlink="">
      <xdr:nvSpPr>
        <xdr:cNvPr id="374" name="楕円 373"/>
        <xdr:cNvSpPr/>
      </xdr:nvSpPr>
      <xdr:spPr>
        <a:xfrm>
          <a:off x="8699500" y="997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123601</xdr:rowOff>
    </xdr:from>
    <xdr:ext cx="534377" cy="259045"/>
    <xdr:sp macro="" textlink="">
      <xdr:nvSpPr>
        <xdr:cNvPr id="375" name="テキスト ボックス 374"/>
        <xdr:cNvSpPr txBox="1"/>
      </xdr:nvSpPr>
      <xdr:spPr>
        <a:xfrm>
          <a:off x="8483111" y="10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91275</xdr:rowOff>
    </xdr:from>
    <xdr:to>
      <xdr:col>41</xdr:col>
      <xdr:colOff>101600</xdr:colOff>
      <xdr:row>59</xdr:row>
      <xdr:rowOff>21425</xdr:rowOff>
    </xdr:to>
    <xdr:sp macro="" textlink="">
      <xdr:nvSpPr>
        <xdr:cNvPr id="376" name="楕円 375"/>
        <xdr:cNvSpPr/>
      </xdr:nvSpPr>
      <xdr:spPr>
        <a:xfrm>
          <a:off x="7810500" y="100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12552</xdr:rowOff>
    </xdr:from>
    <xdr:ext cx="469744" cy="259045"/>
    <xdr:sp macro="" textlink="">
      <xdr:nvSpPr>
        <xdr:cNvPr id="377" name="テキスト ボックス 376"/>
        <xdr:cNvSpPr txBox="1"/>
      </xdr:nvSpPr>
      <xdr:spPr>
        <a:xfrm>
          <a:off x="7626428" y="1012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68618</xdr:rowOff>
    </xdr:from>
    <xdr:to>
      <xdr:col>36</xdr:col>
      <xdr:colOff>165100</xdr:colOff>
      <xdr:row>58</xdr:row>
      <xdr:rowOff>170218</xdr:rowOff>
    </xdr:to>
    <xdr:sp macro="" textlink="">
      <xdr:nvSpPr>
        <xdr:cNvPr id="378" name="楕円 377"/>
        <xdr:cNvSpPr/>
      </xdr:nvSpPr>
      <xdr:spPr>
        <a:xfrm>
          <a:off x="6921500" y="1001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161345</xdr:rowOff>
    </xdr:from>
    <xdr:ext cx="469744" cy="259045"/>
    <xdr:sp macro="" textlink="">
      <xdr:nvSpPr>
        <xdr:cNvPr id="379" name="テキスト ボックス 378"/>
        <xdr:cNvSpPr txBox="1"/>
      </xdr:nvSpPr>
      <xdr:spPr>
        <a:xfrm>
          <a:off x="6737428" y="1010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167120</xdr:rowOff>
    </xdr:from>
    <xdr:to>
      <xdr:col>55</xdr:col>
      <xdr:colOff>0</xdr:colOff>
      <xdr:row>79</xdr:row>
      <xdr:rowOff>18441</xdr:rowOff>
    </xdr:to>
    <xdr:cxnSp macro="">
      <xdr:nvCxnSpPr>
        <xdr:cNvPr id="408" name="直線コネクタ 407"/>
        <xdr:cNvCxnSpPr/>
      </xdr:nvCxnSpPr>
      <xdr:spPr>
        <a:xfrm flipV="1">
          <a:off x="9639300" y="13540220"/>
          <a:ext cx="838200" cy="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16980</xdr:rowOff>
    </xdr:from>
    <xdr:to>
      <xdr:col>50</xdr:col>
      <xdr:colOff>114300</xdr:colOff>
      <xdr:row>79</xdr:row>
      <xdr:rowOff>18441</xdr:rowOff>
    </xdr:to>
    <xdr:cxnSp macro="">
      <xdr:nvCxnSpPr>
        <xdr:cNvPr id="411" name="直線コネクタ 410"/>
        <xdr:cNvCxnSpPr/>
      </xdr:nvCxnSpPr>
      <xdr:spPr>
        <a:xfrm>
          <a:off x="8750300" y="13561530"/>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16980</xdr:rowOff>
    </xdr:from>
    <xdr:to>
      <xdr:col>45</xdr:col>
      <xdr:colOff>177800</xdr:colOff>
      <xdr:row>79</xdr:row>
      <xdr:rowOff>17235</xdr:rowOff>
    </xdr:to>
    <xdr:cxnSp macro="">
      <xdr:nvCxnSpPr>
        <xdr:cNvPr id="414" name="直線コネクタ 413"/>
        <xdr:cNvCxnSpPr/>
      </xdr:nvCxnSpPr>
      <xdr:spPr>
        <a:xfrm flipV="1">
          <a:off x="7861300" y="13561530"/>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17235</xdr:rowOff>
    </xdr:from>
    <xdr:to>
      <xdr:col>41</xdr:col>
      <xdr:colOff>50800</xdr:colOff>
      <xdr:row>79</xdr:row>
      <xdr:rowOff>17932</xdr:rowOff>
    </xdr:to>
    <xdr:cxnSp macro="">
      <xdr:nvCxnSpPr>
        <xdr:cNvPr id="417" name="直線コネクタ 416"/>
        <xdr:cNvCxnSpPr/>
      </xdr:nvCxnSpPr>
      <xdr:spPr>
        <a:xfrm flipV="1">
          <a:off x="6972300" y="13561785"/>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116320</xdr:rowOff>
    </xdr:from>
    <xdr:to>
      <xdr:col>55</xdr:col>
      <xdr:colOff>50800</xdr:colOff>
      <xdr:row>79</xdr:row>
      <xdr:rowOff>46470</xdr:rowOff>
    </xdr:to>
    <xdr:sp macro="" textlink="">
      <xdr:nvSpPr>
        <xdr:cNvPr id="427" name="楕円 426"/>
        <xdr:cNvSpPr/>
      </xdr:nvSpPr>
      <xdr:spPr>
        <a:xfrm>
          <a:off x="104267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31247</xdr:rowOff>
    </xdr:from>
    <xdr:ext cx="469744" cy="259045"/>
    <xdr:sp macro="" textlink="">
      <xdr:nvSpPr>
        <xdr:cNvPr id="428" name="商工費該当値テキスト"/>
        <xdr:cNvSpPr txBox="1"/>
      </xdr:nvSpPr>
      <xdr:spPr>
        <a:xfrm>
          <a:off x="10528300" y="134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139091</xdr:rowOff>
    </xdr:from>
    <xdr:to>
      <xdr:col>50</xdr:col>
      <xdr:colOff>165100</xdr:colOff>
      <xdr:row>79</xdr:row>
      <xdr:rowOff>69241</xdr:rowOff>
    </xdr:to>
    <xdr:sp macro="" textlink="">
      <xdr:nvSpPr>
        <xdr:cNvPr id="429" name="楕円 428"/>
        <xdr:cNvSpPr/>
      </xdr:nvSpPr>
      <xdr:spPr>
        <a:xfrm>
          <a:off x="9588500" y="135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60368</xdr:rowOff>
    </xdr:from>
    <xdr:ext cx="469744" cy="259045"/>
    <xdr:sp macro="" textlink="">
      <xdr:nvSpPr>
        <xdr:cNvPr id="430" name="テキスト ボックス 429"/>
        <xdr:cNvSpPr txBox="1"/>
      </xdr:nvSpPr>
      <xdr:spPr>
        <a:xfrm>
          <a:off x="9404428" y="1360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137630</xdr:rowOff>
    </xdr:from>
    <xdr:to>
      <xdr:col>46</xdr:col>
      <xdr:colOff>38100</xdr:colOff>
      <xdr:row>79</xdr:row>
      <xdr:rowOff>67780</xdr:rowOff>
    </xdr:to>
    <xdr:sp macro="" textlink="">
      <xdr:nvSpPr>
        <xdr:cNvPr id="431" name="楕円 430"/>
        <xdr:cNvSpPr/>
      </xdr:nvSpPr>
      <xdr:spPr>
        <a:xfrm>
          <a:off x="8699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58907</xdr:rowOff>
    </xdr:from>
    <xdr:ext cx="469744" cy="259045"/>
    <xdr:sp macro="" textlink="">
      <xdr:nvSpPr>
        <xdr:cNvPr id="432" name="テキスト ボックス 431"/>
        <xdr:cNvSpPr txBox="1"/>
      </xdr:nvSpPr>
      <xdr:spPr>
        <a:xfrm>
          <a:off x="8515428" y="1360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137885</xdr:rowOff>
    </xdr:from>
    <xdr:to>
      <xdr:col>41</xdr:col>
      <xdr:colOff>101600</xdr:colOff>
      <xdr:row>79</xdr:row>
      <xdr:rowOff>68035</xdr:rowOff>
    </xdr:to>
    <xdr:sp macro="" textlink="">
      <xdr:nvSpPr>
        <xdr:cNvPr id="433" name="楕円 432"/>
        <xdr:cNvSpPr/>
      </xdr:nvSpPr>
      <xdr:spPr>
        <a:xfrm>
          <a:off x="7810500" y="135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59162</xdr:rowOff>
    </xdr:from>
    <xdr:ext cx="469744" cy="259045"/>
    <xdr:sp macro="" textlink="">
      <xdr:nvSpPr>
        <xdr:cNvPr id="434" name="テキスト ボックス 433"/>
        <xdr:cNvSpPr txBox="1"/>
      </xdr:nvSpPr>
      <xdr:spPr>
        <a:xfrm>
          <a:off x="7626428" y="1360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138582</xdr:rowOff>
    </xdr:from>
    <xdr:to>
      <xdr:col>36</xdr:col>
      <xdr:colOff>165100</xdr:colOff>
      <xdr:row>79</xdr:row>
      <xdr:rowOff>68732</xdr:rowOff>
    </xdr:to>
    <xdr:sp macro="" textlink="">
      <xdr:nvSpPr>
        <xdr:cNvPr id="435" name="楕円 434"/>
        <xdr:cNvSpPr/>
      </xdr:nvSpPr>
      <xdr:spPr>
        <a:xfrm>
          <a:off x="6921500" y="13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59859</xdr:rowOff>
    </xdr:from>
    <xdr:ext cx="469744" cy="259045"/>
    <xdr:sp macro="" textlink="">
      <xdr:nvSpPr>
        <xdr:cNvPr id="436" name="テキスト ボックス 435"/>
        <xdr:cNvSpPr txBox="1"/>
      </xdr:nvSpPr>
      <xdr:spPr>
        <a:xfrm>
          <a:off x="6737428" y="1360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95726</xdr:rowOff>
    </xdr:from>
    <xdr:to>
      <xdr:col>55</xdr:col>
      <xdr:colOff>0</xdr:colOff>
      <xdr:row>97</xdr:row>
      <xdr:rowOff>128877</xdr:rowOff>
    </xdr:to>
    <xdr:cxnSp macro="">
      <xdr:nvCxnSpPr>
        <xdr:cNvPr id="463" name="直線コネクタ 462"/>
        <xdr:cNvCxnSpPr/>
      </xdr:nvCxnSpPr>
      <xdr:spPr>
        <a:xfrm flipV="1">
          <a:off x="9639300" y="16726376"/>
          <a:ext cx="838200" cy="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21117</xdr:rowOff>
    </xdr:from>
    <xdr:to>
      <xdr:col>50</xdr:col>
      <xdr:colOff>114300</xdr:colOff>
      <xdr:row>97</xdr:row>
      <xdr:rowOff>128877</xdr:rowOff>
    </xdr:to>
    <xdr:cxnSp macro="">
      <xdr:nvCxnSpPr>
        <xdr:cNvPr id="466" name="直線コネクタ 465"/>
        <xdr:cNvCxnSpPr/>
      </xdr:nvCxnSpPr>
      <xdr:spPr>
        <a:xfrm>
          <a:off x="8750300" y="16651767"/>
          <a:ext cx="889000" cy="10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11044</xdr:rowOff>
    </xdr:from>
    <xdr:to>
      <xdr:col>45</xdr:col>
      <xdr:colOff>177800</xdr:colOff>
      <xdr:row>97</xdr:row>
      <xdr:rowOff>21117</xdr:rowOff>
    </xdr:to>
    <xdr:cxnSp macro="">
      <xdr:nvCxnSpPr>
        <xdr:cNvPr id="469" name="直線コネクタ 468"/>
        <xdr:cNvCxnSpPr/>
      </xdr:nvCxnSpPr>
      <xdr:spPr>
        <a:xfrm>
          <a:off x="7861300" y="16641694"/>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1" name="テキスト ボックス 470"/>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3308</xdr:rowOff>
    </xdr:from>
    <xdr:to>
      <xdr:col>41</xdr:col>
      <xdr:colOff>50800</xdr:colOff>
      <xdr:row>97</xdr:row>
      <xdr:rowOff>11044</xdr:rowOff>
    </xdr:to>
    <xdr:cxnSp macro="">
      <xdr:nvCxnSpPr>
        <xdr:cNvPr id="472" name="直線コネクタ 471"/>
        <xdr:cNvCxnSpPr/>
      </xdr:nvCxnSpPr>
      <xdr:spPr>
        <a:xfrm>
          <a:off x="6972300" y="16633958"/>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4" name="テキスト ボックス 473"/>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6" name="テキスト ボックス 475"/>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44926</xdr:rowOff>
    </xdr:from>
    <xdr:to>
      <xdr:col>55</xdr:col>
      <xdr:colOff>50800</xdr:colOff>
      <xdr:row>97</xdr:row>
      <xdr:rowOff>146526</xdr:rowOff>
    </xdr:to>
    <xdr:sp macro="" textlink="">
      <xdr:nvSpPr>
        <xdr:cNvPr id="482" name="楕円 481"/>
        <xdr:cNvSpPr/>
      </xdr:nvSpPr>
      <xdr:spPr>
        <a:xfrm>
          <a:off x="10426700" y="166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23353</xdr:rowOff>
    </xdr:from>
    <xdr:ext cx="534377" cy="259045"/>
    <xdr:sp macro="" textlink="">
      <xdr:nvSpPr>
        <xdr:cNvPr id="483" name="土木費該当値テキスト"/>
        <xdr:cNvSpPr txBox="1"/>
      </xdr:nvSpPr>
      <xdr:spPr>
        <a:xfrm>
          <a:off x="10528300" y="166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78077</xdr:rowOff>
    </xdr:from>
    <xdr:to>
      <xdr:col>50</xdr:col>
      <xdr:colOff>165100</xdr:colOff>
      <xdr:row>98</xdr:row>
      <xdr:rowOff>8227</xdr:rowOff>
    </xdr:to>
    <xdr:sp macro="" textlink="">
      <xdr:nvSpPr>
        <xdr:cNvPr id="484" name="楕円 483"/>
        <xdr:cNvSpPr/>
      </xdr:nvSpPr>
      <xdr:spPr>
        <a:xfrm>
          <a:off x="9588500" y="167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170804</xdr:rowOff>
    </xdr:from>
    <xdr:ext cx="534377" cy="259045"/>
    <xdr:sp macro="" textlink="">
      <xdr:nvSpPr>
        <xdr:cNvPr id="485" name="テキスト ボックス 484"/>
        <xdr:cNvSpPr txBox="1"/>
      </xdr:nvSpPr>
      <xdr:spPr>
        <a:xfrm>
          <a:off x="9372111" y="1680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141767</xdr:rowOff>
    </xdr:from>
    <xdr:to>
      <xdr:col>46</xdr:col>
      <xdr:colOff>38100</xdr:colOff>
      <xdr:row>97</xdr:row>
      <xdr:rowOff>71917</xdr:rowOff>
    </xdr:to>
    <xdr:sp macro="" textlink="">
      <xdr:nvSpPr>
        <xdr:cNvPr id="486" name="楕円 485"/>
        <xdr:cNvSpPr/>
      </xdr:nvSpPr>
      <xdr:spPr>
        <a:xfrm>
          <a:off x="8699500" y="166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88444</xdr:rowOff>
    </xdr:from>
    <xdr:ext cx="534377" cy="259045"/>
    <xdr:sp macro="" textlink="">
      <xdr:nvSpPr>
        <xdr:cNvPr id="487" name="テキスト ボックス 486"/>
        <xdr:cNvSpPr txBox="1"/>
      </xdr:nvSpPr>
      <xdr:spPr>
        <a:xfrm>
          <a:off x="8483111" y="1637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131694</xdr:rowOff>
    </xdr:from>
    <xdr:to>
      <xdr:col>41</xdr:col>
      <xdr:colOff>101600</xdr:colOff>
      <xdr:row>97</xdr:row>
      <xdr:rowOff>61844</xdr:rowOff>
    </xdr:to>
    <xdr:sp macro="" textlink="">
      <xdr:nvSpPr>
        <xdr:cNvPr id="488" name="楕円 487"/>
        <xdr:cNvSpPr/>
      </xdr:nvSpPr>
      <xdr:spPr>
        <a:xfrm>
          <a:off x="7810500" y="165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78371</xdr:rowOff>
    </xdr:from>
    <xdr:ext cx="534377" cy="259045"/>
    <xdr:sp macro="" textlink="">
      <xdr:nvSpPr>
        <xdr:cNvPr id="489" name="テキスト ボックス 488"/>
        <xdr:cNvSpPr txBox="1"/>
      </xdr:nvSpPr>
      <xdr:spPr>
        <a:xfrm>
          <a:off x="7594111" y="1636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123958</xdr:rowOff>
    </xdr:from>
    <xdr:to>
      <xdr:col>36</xdr:col>
      <xdr:colOff>165100</xdr:colOff>
      <xdr:row>97</xdr:row>
      <xdr:rowOff>54108</xdr:rowOff>
    </xdr:to>
    <xdr:sp macro="" textlink="">
      <xdr:nvSpPr>
        <xdr:cNvPr id="490" name="楕円 489"/>
        <xdr:cNvSpPr/>
      </xdr:nvSpPr>
      <xdr:spPr>
        <a:xfrm>
          <a:off x="6921500" y="1658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70635</xdr:rowOff>
    </xdr:from>
    <xdr:ext cx="534377" cy="259045"/>
    <xdr:sp macro="" textlink="">
      <xdr:nvSpPr>
        <xdr:cNvPr id="491" name="テキスト ボックス 490"/>
        <xdr:cNvSpPr txBox="1"/>
      </xdr:nvSpPr>
      <xdr:spPr>
        <a:xfrm>
          <a:off x="6705111" y="1635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80428</xdr:rowOff>
    </xdr:from>
    <xdr:to>
      <xdr:col>85</xdr:col>
      <xdr:colOff>127000</xdr:colOff>
      <xdr:row>38</xdr:row>
      <xdr:rowOff>92064</xdr:rowOff>
    </xdr:to>
    <xdr:cxnSp macro="">
      <xdr:nvCxnSpPr>
        <xdr:cNvPr id="522" name="直線コネクタ 521"/>
        <xdr:cNvCxnSpPr/>
      </xdr:nvCxnSpPr>
      <xdr:spPr>
        <a:xfrm>
          <a:off x="15481300" y="6595528"/>
          <a:ext cx="8382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80428</xdr:rowOff>
    </xdr:from>
    <xdr:to>
      <xdr:col>81</xdr:col>
      <xdr:colOff>50800</xdr:colOff>
      <xdr:row>38</xdr:row>
      <xdr:rowOff>92325</xdr:rowOff>
    </xdr:to>
    <xdr:cxnSp macro="">
      <xdr:nvCxnSpPr>
        <xdr:cNvPr id="525" name="直線コネクタ 524"/>
        <xdr:cNvCxnSpPr/>
      </xdr:nvCxnSpPr>
      <xdr:spPr>
        <a:xfrm flipV="1">
          <a:off x="14592300" y="6595528"/>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62869</xdr:rowOff>
    </xdr:from>
    <xdr:to>
      <xdr:col>76</xdr:col>
      <xdr:colOff>114300</xdr:colOff>
      <xdr:row>38</xdr:row>
      <xdr:rowOff>92325</xdr:rowOff>
    </xdr:to>
    <xdr:cxnSp macro="">
      <xdr:nvCxnSpPr>
        <xdr:cNvPr id="528" name="直線コネクタ 527"/>
        <xdr:cNvCxnSpPr/>
      </xdr:nvCxnSpPr>
      <xdr:spPr>
        <a:xfrm>
          <a:off x="13703300" y="6406519"/>
          <a:ext cx="889000" cy="20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62869</xdr:rowOff>
    </xdr:from>
    <xdr:to>
      <xdr:col>71</xdr:col>
      <xdr:colOff>177800</xdr:colOff>
      <xdr:row>38</xdr:row>
      <xdr:rowOff>96789</xdr:rowOff>
    </xdr:to>
    <xdr:cxnSp macro="">
      <xdr:nvCxnSpPr>
        <xdr:cNvPr id="531" name="直線コネクタ 530"/>
        <xdr:cNvCxnSpPr/>
      </xdr:nvCxnSpPr>
      <xdr:spPr>
        <a:xfrm flipV="1">
          <a:off x="12814300" y="6406519"/>
          <a:ext cx="889000" cy="20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38654</xdr:rowOff>
    </xdr:from>
    <xdr:ext cx="534377" cy="259045"/>
    <xdr:sp macro="" textlink="">
      <xdr:nvSpPr>
        <xdr:cNvPr id="533" name="テキスト ボックス 532"/>
        <xdr:cNvSpPr txBox="1"/>
      </xdr:nvSpPr>
      <xdr:spPr>
        <a:xfrm>
          <a:off x="13436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41264</xdr:rowOff>
    </xdr:from>
    <xdr:to>
      <xdr:col>85</xdr:col>
      <xdr:colOff>177800</xdr:colOff>
      <xdr:row>38</xdr:row>
      <xdr:rowOff>142864</xdr:rowOff>
    </xdr:to>
    <xdr:sp macro="" textlink="">
      <xdr:nvSpPr>
        <xdr:cNvPr id="541" name="楕円 540"/>
        <xdr:cNvSpPr/>
      </xdr:nvSpPr>
      <xdr:spPr>
        <a:xfrm>
          <a:off x="16268700" y="655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127641</xdr:rowOff>
    </xdr:from>
    <xdr:ext cx="534377" cy="259045"/>
    <xdr:sp macro="" textlink="">
      <xdr:nvSpPr>
        <xdr:cNvPr id="542" name="消防費該当値テキスト"/>
        <xdr:cNvSpPr txBox="1"/>
      </xdr:nvSpPr>
      <xdr:spPr>
        <a:xfrm>
          <a:off x="16370300" y="647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29628</xdr:rowOff>
    </xdr:from>
    <xdr:to>
      <xdr:col>81</xdr:col>
      <xdr:colOff>101600</xdr:colOff>
      <xdr:row>38</xdr:row>
      <xdr:rowOff>131228</xdr:rowOff>
    </xdr:to>
    <xdr:sp macro="" textlink="">
      <xdr:nvSpPr>
        <xdr:cNvPr id="543" name="楕円 542"/>
        <xdr:cNvSpPr/>
      </xdr:nvSpPr>
      <xdr:spPr>
        <a:xfrm>
          <a:off x="15430500" y="65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122355</xdr:rowOff>
    </xdr:from>
    <xdr:ext cx="534377" cy="259045"/>
    <xdr:sp macro="" textlink="">
      <xdr:nvSpPr>
        <xdr:cNvPr id="544" name="テキスト ボックス 543"/>
        <xdr:cNvSpPr txBox="1"/>
      </xdr:nvSpPr>
      <xdr:spPr>
        <a:xfrm>
          <a:off x="15214111" y="66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41525</xdr:rowOff>
    </xdr:from>
    <xdr:to>
      <xdr:col>76</xdr:col>
      <xdr:colOff>165100</xdr:colOff>
      <xdr:row>38</xdr:row>
      <xdr:rowOff>143125</xdr:rowOff>
    </xdr:to>
    <xdr:sp macro="" textlink="">
      <xdr:nvSpPr>
        <xdr:cNvPr id="545" name="楕円 544"/>
        <xdr:cNvSpPr/>
      </xdr:nvSpPr>
      <xdr:spPr>
        <a:xfrm>
          <a:off x="14541500" y="65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134252</xdr:rowOff>
    </xdr:from>
    <xdr:ext cx="534377" cy="259045"/>
    <xdr:sp macro="" textlink="">
      <xdr:nvSpPr>
        <xdr:cNvPr id="546" name="テキスト ボックス 545"/>
        <xdr:cNvSpPr txBox="1"/>
      </xdr:nvSpPr>
      <xdr:spPr>
        <a:xfrm>
          <a:off x="14325111" y="66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12069</xdr:rowOff>
    </xdr:from>
    <xdr:to>
      <xdr:col>72</xdr:col>
      <xdr:colOff>38100</xdr:colOff>
      <xdr:row>37</xdr:row>
      <xdr:rowOff>113669</xdr:rowOff>
    </xdr:to>
    <xdr:sp macro="" textlink="">
      <xdr:nvSpPr>
        <xdr:cNvPr id="547" name="楕円 546"/>
        <xdr:cNvSpPr/>
      </xdr:nvSpPr>
      <xdr:spPr>
        <a:xfrm>
          <a:off x="13652500" y="63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130196</xdr:rowOff>
    </xdr:from>
    <xdr:ext cx="534377" cy="259045"/>
    <xdr:sp macro="" textlink="">
      <xdr:nvSpPr>
        <xdr:cNvPr id="548" name="テキスト ボックス 547"/>
        <xdr:cNvSpPr txBox="1"/>
      </xdr:nvSpPr>
      <xdr:spPr>
        <a:xfrm>
          <a:off x="13436111" y="61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45989</xdr:rowOff>
    </xdr:from>
    <xdr:to>
      <xdr:col>67</xdr:col>
      <xdr:colOff>101600</xdr:colOff>
      <xdr:row>38</xdr:row>
      <xdr:rowOff>147589</xdr:rowOff>
    </xdr:to>
    <xdr:sp macro="" textlink="">
      <xdr:nvSpPr>
        <xdr:cNvPr id="549" name="楕円 548"/>
        <xdr:cNvSpPr/>
      </xdr:nvSpPr>
      <xdr:spPr>
        <a:xfrm>
          <a:off x="12763500" y="656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138716</xdr:rowOff>
    </xdr:from>
    <xdr:ext cx="534377" cy="259045"/>
    <xdr:sp macro="" textlink="">
      <xdr:nvSpPr>
        <xdr:cNvPr id="550" name="テキスト ボックス 549"/>
        <xdr:cNvSpPr txBox="1"/>
      </xdr:nvSpPr>
      <xdr:spPr>
        <a:xfrm>
          <a:off x="12547111" y="665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39196</xdr:rowOff>
    </xdr:from>
    <xdr:to>
      <xdr:col>85</xdr:col>
      <xdr:colOff>127000</xdr:colOff>
      <xdr:row>58</xdr:row>
      <xdr:rowOff>49551</xdr:rowOff>
    </xdr:to>
    <xdr:cxnSp macro="">
      <xdr:nvCxnSpPr>
        <xdr:cNvPr id="579" name="直線コネクタ 578"/>
        <xdr:cNvCxnSpPr/>
      </xdr:nvCxnSpPr>
      <xdr:spPr>
        <a:xfrm>
          <a:off x="15481300" y="9983296"/>
          <a:ext cx="8382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0" name="教育費平均値テキスト"/>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39196</xdr:rowOff>
    </xdr:from>
    <xdr:to>
      <xdr:col>81</xdr:col>
      <xdr:colOff>50800</xdr:colOff>
      <xdr:row>58</xdr:row>
      <xdr:rowOff>69352</xdr:rowOff>
    </xdr:to>
    <xdr:cxnSp macro="">
      <xdr:nvCxnSpPr>
        <xdr:cNvPr id="582" name="直線コネクタ 581"/>
        <xdr:cNvCxnSpPr/>
      </xdr:nvCxnSpPr>
      <xdr:spPr>
        <a:xfrm flipV="1">
          <a:off x="14592300" y="9983296"/>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4" name="テキスト ボックス 583"/>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55266</xdr:rowOff>
    </xdr:from>
    <xdr:to>
      <xdr:col>76</xdr:col>
      <xdr:colOff>114300</xdr:colOff>
      <xdr:row>58</xdr:row>
      <xdr:rowOff>69352</xdr:rowOff>
    </xdr:to>
    <xdr:cxnSp macro="">
      <xdr:nvCxnSpPr>
        <xdr:cNvPr id="585" name="直線コネクタ 584"/>
        <xdr:cNvCxnSpPr/>
      </xdr:nvCxnSpPr>
      <xdr:spPr>
        <a:xfrm>
          <a:off x="13703300" y="9999366"/>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42793</xdr:rowOff>
    </xdr:from>
    <xdr:to>
      <xdr:col>71</xdr:col>
      <xdr:colOff>177800</xdr:colOff>
      <xdr:row>58</xdr:row>
      <xdr:rowOff>55266</xdr:rowOff>
    </xdr:to>
    <xdr:cxnSp macro="">
      <xdr:nvCxnSpPr>
        <xdr:cNvPr id="588" name="直線コネクタ 587"/>
        <xdr:cNvCxnSpPr/>
      </xdr:nvCxnSpPr>
      <xdr:spPr>
        <a:xfrm>
          <a:off x="12814300" y="9986893"/>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0" name="テキスト ボックス 589"/>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170201</xdr:rowOff>
    </xdr:from>
    <xdr:to>
      <xdr:col>85</xdr:col>
      <xdr:colOff>177800</xdr:colOff>
      <xdr:row>58</xdr:row>
      <xdr:rowOff>100351</xdr:rowOff>
    </xdr:to>
    <xdr:sp macro="" textlink="">
      <xdr:nvSpPr>
        <xdr:cNvPr id="598" name="楕円 597"/>
        <xdr:cNvSpPr/>
      </xdr:nvSpPr>
      <xdr:spPr>
        <a:xfrm>
          <a:off x="16268700" y="994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85128</xdr:rowOff>
    </xdr:from>
    <xdr:ext cx="534377" cy="259045"/>
    <xdr:sp macro="" textlink="">
      <xdr:nvSpPr>
        <xdr:cNvPr id="599" name="教育費該当値テキスト"/>
        <xdr:cNvSpPr txBox="1"/>
      </xdr:nvSpPr>
      <xdr:spPr>
        <a:xfrm>
          <a:off x="16370300" y="985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159846</xdr:rowOff>
    </xdr:from>
    <xdr:to>
      <xdr:col>81</xdr:col>
      <xdr:colOff>101600</xdr:colOff>
      <xdr:row>58</xdr:row>
      <xdr:rowOff>89996</xdr:rowOff>
    </xdr:to>
    <xdr:sp macro="" textlink="">
      <xdr:nvSpPr>
        <xdr:cNvPr id="600" name="楕円 599"/>
        <xdr:cNvSpPr/>
      </xdr:nvSpPr>
      <xdr:spPr>
        <a:xfrm>
          <a:off x="15430500" y="99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81123</xdr:rowOff>
    </xdr:from>
    <xdr:ext cx="534377" cy="259045"/>
    <xdr:sp macro="" textlink="">
      <xdr:nvSpPr>
        <xdr:cNvPr id="601" name="テキスト ボックス 600"/>
        <xdr:cNvSpPr txBox="1"/>
      </xdr:nvSpPr>
      <xdr:spPr>
        <a:xfrm>
          <a:off x="15214111" y="1002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18552</xdr:rowOff>
    </xdr:from>
    <xdr:to>
      <xdr:col>76</xdr:col>
      <xdr:colOff>165100</xdr:colOff>
      <xdr:row>58</xdr:row>
      <xdr:rowOff>120152</xdr:rowOff>
    </xdr:to>
    <xdr:sp macro="" textlink="">
      <xdr:nvSpPr>
        <xdr:cNvPr id="602" name="楕円 601"/>
        <xdr:cNvSpPr/>
      </xdr:nvSpPr>
      <xdr:spPr>
        <a:xfrm>
          <a:off x="14541500" y="99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111279</xdr:rowOff>
    </xdr:from>
    <xdr:ext cx="534377" cy="259045"/>
    <xdr:sp macro="" textlink="">
      <xdr:nvSpPr>
        <xdr:cNvPr id="603" name="テキスト ボックス 602"/>
        <xdr:cNvSpPr txBox="1"/>
      </xdr:nvSpPr>
      <xdr:spPr>
        <a:xfrm>
          <a:off x="14325111" y="100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4466</xdr:rowOff>
    </xdr:from>
    <xdr:to>
      <xdr:col>72</xdr:col>
      <xdr:colOff>38100</xdr:colOff>
      <xdr:row>58</xdr:row>
      <xdr:rowOff>106066</xdr:rowOff>
    </xdr:to>
    <xdr:sp macro="" textlink="">
      <xdr:nvSpPr>
        <xdr:cNvPr id="604" name="楕円 603"/>
        <xdr:cNvSpPr/>
      </xdr:nvSpPr>
      <xdr:spPr>
        <a:xfrm>
          <a:off x="13652500" y="99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97193</xdr:rowOff>
    </xdr:from>
    <xdr:ext cx="534377" cy="259045"/>
    <xdr:sp macro="" textlink="">
      <xdr:nvSpPr>
        <xdr:cNvPr id="605" name="テキスト ボックス 604"/>
        <xdr:cNvSpPr txBox="1"/>
      </xdr:nvSpPr>
      <xdr:spPr>
        <a:xfrm>
          <a:off x="13436111" y="100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163443</xdr:rowOff>
    </xdr:from>
    <xdr:to>
      <xdr:col>67</xdr:col>
      <xdr:colOff>101600</xdr:colOff>
      <xdr:row>58</xdr:row>
      <xdr:rowOff>93593</xdr:rowOff>
    </xdr:to>
    <xdr:sp macro="" textlink="">
      <xdr:nvSpPr>
        <xdr:cNvPr id="606" name="楕円 605"/>
        <xdr:cNvSpPr/>
      </xdr:nvSpPr>
      <xdr:spPr>
        <a:xfrm>
          <a:off x="12763500" y="99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84720</xdr:rowOff>
    </xdr:from>
    <xdr:ext cx="534377" cy="259045"/>
    <xdr:sp macro="" textlink="">
      <xdr:nvSpPr>
        <xdr:cNvPr id="607" name="テキスト ボックス 606"/>
        <xdr:cNvSpPr txBox="1"/>
      </xdr:nvSpPr>
      <xdr:spPr>
        <a:xfrm>
          <a:off x="12547111" y="100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104970</xdr:rowOff>
    </xdr:from>
    <xdr:ext cx="469744" cy="259045"/>
    <xdr:sp macro="" textlink="">
      <xdr:nvSpPr>
        <xdr:cNvPr id="637" name="災害復旧費平均値テキスト"/>
        <xdr:cNvSpPr txBox="1"/>
      </xdr:nvSpPr>
      <xdr:spPr>
        <a:xfrm>
          <a:off x="16370300" y="13306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40233</xdr:rowOff>
    </xdr:from>
    <xdr:to>
      <xdr:col>81</xdr:col>
      <xdr:colOff>50800</xdr:colOff>
      <xdr:row>79</xdr:row>
      <xdr:rowOff>44450</xdr:rowOff>
    </xdr:to>
    <xdr:cxnSp macro="">
      <xdr:nvCxnSpPr>
        <xdr:cNvPr id="639" name="直線コネクタ 638"/>
        <xdr:cNvCxnSpPr/>
      </xdr:nvCxnSpPr>
      <xdr:spPr>
        <a:xfrm>
          <a:off x="14592300" y="13584783"/>
          <a:ext cx="889000" cy="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52188</xdr:rowOff>
    </xdr:from>
    <xdr:ext cx="469744" cy="259045"/>
    <xdr:sp macro="" textlink="">
      <xdr:nvSpPr>
        <xdr:cNvPr id="641" name="テキスト ボックス 640"/>
        <xdr:cNvSpPr txBox="1"/>
      </xdr:nvSpPr>
      <xdr:spPr>
        <a:xfrm>
          <a:off x="15246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33655</xdr:rowOff>
    </xdr:from>
    <xdr:to>
      <xdr:col>76</xdr:col>
      <xdr:colOff>114300</xdr:colOff>
      <xdr:row>79</xdr:row>
      <xdr:rowOff>40233</xdr:rowOff>
    </xdr:to>
    <xdr:cxnSp macro="">
      <xdr:nvCxnSpPr>
        <xdr:cNvPr id="642" name="直線コネクタ 641"/>
        <xdr:cNvCxnSpPr/>
      </xdr:nvCxnSpPr>
      <xdr:spPr>
        <a:xfrm>
          <a:off x="13703300" y="13578205"/>
          <a:ext cx="889000" cy="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92219</xdr:rowOff>
    </xdr:from>
    <xdr:ext cx="469744" cy="259045"/>
    <xdr:sp macro="" textlink="">
      <xdr:nvSpPr>
        <xdr:cNvPr id="644" name="テキスト ボックス 643"/>
        <xdr:cNvSpPr txBox="1"/>
      </xdr:nvSpPr>
      <xdr:spPr>
        <a:xfrm>
          <a:off x="14357428" y="1329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33655</xdr:rowOff>
    </xdr:from>
    <xdr:to>
      <xdr:col>71</xdr:col>
      <xdr:colOff>177800</xdr:colOff>
      <xdr:row>79</xdr:row>
      <xdr:rowOff>44450</xdr:rowOff>
    </xdr:to>
    <xdr:cxnSp macro="">
      <xdr:nvCxnSpPr>
        <xdr:cNvPr id="645" name="直線コネクタ 644"/>
        <xdr:cNvCxnSpPr/>
      </xdr:nvCxnSpPr>
      <xdr:spPr>
        <a:xfrm flipV="1">
          <a:off x="12814300" y="13578205"/>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69969</xdr:rowOff>
    </xdr:from>
    <xdr:ext cx="469744" cy="259045"/>
    <xdr:sp macro="" textlink="">
      <xdr:nvSpPr>
        <xdr:cNvPr id="647" name="テキスト ボックス 646"/>
        <xdr:cNvSpPr txBox="1"/>
      </xdr:nvSpPr>
      <xdr:spPr>
        <a:xfrm>
          <a:off x="13468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91088</xdr:rowOff>
    </xdr:from>
    <xdr:ext cx="469744" cy="259045"/>
    <xdr:sp macro="" textlink="">
      <xdr:nvSpPr>
        <xdr:cNvPr id="649" name="テキスト ボックス 648"/>
        <xdr:cNvSpPr txBox="1"/>
      </xdr:nvSpPr>
      <xdr:spPr>
        <a:xfrm>
          <a:off x="12579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160883</xdr:rowOff>
    </xdr:from>
    <xdr:to>
      <xdr:col>76</xdr:col>
      <xdr:colOff>165100</xdr:colOff>
      <xdr:row>79</xdr:row>
      <xdr:rowOff>91033</xdr:rowOff>
    </xdr:to>
    <xdr:sp macro="" textlink="">
      <xdr:nvSpPr>
        <xdr:cNvPr id="659" name="楕円 658"/>
        <xdr:cNvSpPr/>
      </xdr:nvSpPr>
      <xdr:spPr>
        <a:xfrm>
          <a:off x="14541500" y="135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82160</xdr:rowOff>
    </xdr:from>
    <xdr:ext cx="378565" cy="259045"/>
    <xdr:sp macro="" textlink="">
      <xdr:nvSpPr>
        <xdr:cNvPr id="660" name="テキスト ボックス 659"/>
        <xdr:cNvSpPr txBox="1"/>
      </xdr:nvSpPr>
      <xdr:spPr>
        <a:xfrm>
          <a:off x="14403017" y="1362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154305</xdr:rowOff>
    </xdr:from>
    <xdr:to>
      <xdr:col>72</xdr:col>
      <xdr:colOff>38100</xdr:colOff>
      <xdr:row>79</xdr:row>
      <xdr:rowOff>84455</xdr:rowOff>
    </xdr:to>
    <xdr:sp macro="" textlink="">
      <xdr:nvSpPr>
        <xdr:cNvPr id="661" name="楕円 660"/>
        <xdr:cNvSpPr/>
      </xdr:nvSpPr>
      <xdr:spPr>
        <a:xfrm>
          <a:off x="13652500" y="135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75582</xdr:rowOff>
    </xdr:from>
    <xdr:ext cx="378565" cy="259045"/>
    <xdr:sp macro="" textlink="">
      <xdr:nvSpPr>
        <xdr:cNvPr id="662" name="テキスト ボックス 661"/>
        <xdr:cNvSpPr txBox="1"/>
      </xdr:nvSpPr>
      <xdr:spPr>
        <a:xfrm>
          <a:off x="13514017" y="13620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139128</xdr:rowOff>
    </xdr:from>
    <xdr:to>
      <xdr:col>85</xdr:col>
      <xdr:colOff>127000</xdr:colOff>
      <xdr:row>97</xdr:row>
      <xdr:rowOff>160122</xdr:rowOff>
    </xdr:to>
    <xdr:cxnSp macro="">
      <xdr:nvCxnSpPr>
        <xdr:cNvPr id="693" name="直線コネクタ 692"/>
        <xdr:cNvCxnSpPr/>
      </xdr:nvCxnSpPr>
      <xdr:spPr>
        <a:xfrm flipV="1">
          <a:off x="15481300" y="16769778"/>
          <a:ext cx="8382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4" name="公債費平均値テキスト"/>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155862</xdr:rowOff>
    </xdr:from>
    <xdr:to>
      <xdr:col>81</xdr:col>
      <xdr:colOff>50800</xdr:colOff>
      <xdr:row>97</xdr:row>
      <xdr:rowOff>160122</xdr:rowOff>
    </xdr:to>
    <xdr:cxnSp macro="">
      <xdr:nvCxnSpPr>
        <xdr:cNvPr id="696" name="直線コネクタ 695"/>
        <xdr:cNvCxnSpPr/>
      </xdr:nvCxnSpPr>
      <xdr:spPr>
        <a:xfrm>
          <a:off x="14592300" y="16786512"/>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698" name="テキスト ボックス 697"/>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155862</xdr:rowOff>
    </xdr:from>
    <xdr:to>
      <xdr:col>76</xdr:col>
      <xdr:colOff>114300</xdr:colOff>
      <xdr:row>97</xdr:row>
      <xdr:rowOff>161958</xdr:rowOff>
    </xdr:to>
    <xdr:cxnSp macro="">
      <xdr:nvCxnSpPr>
        <xdr:cNvPr id="699" name="直線コネクタ 698"/>
        <xdr:cNvCxnSpPr/>
      </xdr:nvCxnSpPr>
      <xdr:spPr>
        <a:xfrm flipV="1">
          <a:off x="13703300" y="1678651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1" name="テキスト ボックス 700"/>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161958</xdr:rowOff>
    </xdr:from>
    <xdr:to>
      <xdr:col>71</xdr:col>
      <xdr:colOff>177800</xdr:colOff>
      <xdr:row>97</xdr:row>
      <xdr:rowOff>162294</xdr:rowOff>
    </xdr:to>
    <xdr:cxnSp macro="">
      <xdr:nvCxnSpPr>
        <xdr:cNvPr id="702" name="直線コネクタ 701"/>
        <xdr:cNvCxnSpPr/>
      </xdr:nvCxnSpPr>
      <xdr:spPr>
        <a:xfrm flipV="1">
          <a:off x="12814300" y="16792608"/>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4" name="テキスト ボックス 703"/>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6" name="テキスト ボックス 705"/>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88328</xdr:rowOff>
    </xdr:from>
    <xdr:to>
      <xdr:col>85</xdr:col>
      <xdr:colOff>177800</xdr:colOff>
      <xdr:row>98</xdr:row>
      <xdr:rowOff>18478</xdr:rowOff>
    </xdr:to>
    <xdr:sp macro="" textlink="">
      <xdr:nvSpPr>
        <xdr:cNvPr id="712" name="楕円 711"/>
        <xdr:cNvSpPr/>
      </xdr:nvSpPr>
      <xdr:spPr>
        <a:xfrm>
          <a:off x="162687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66755</xdr:rowOff>
    </xdr:from>
    <xdr:ext cx="534377" cy="259045"/>
    <xdr:sp macro="" textlink="">
      <xdr:nvSpPr>
        <xdr:cNvPr id="713" name="公債費該当値テキスト"/>
        <xdr:cNvSpPr txBox="1"/>
      </xdr:nvSpPr>
      <xdr:spPr>
        <a:xfrm>
          <a:off x="16370300" y="166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109322</xdr:rowOff>
    </xdr:from>
    <xdr:to>
      <xdr:col>81</xdr:col>
      <xdr:colOff>101600</xdr:colOff>
      <xdr:row>98</xdr:row>
      <xdr:rowOff>39472</xdr:rowOff>
    </xdr:to>
    <xdr:sp macro="" textlink="">
      <xdr:nvSpPr>
        <xdr:cNvPr id="714" name="楕円 713"/>
        <xdr:cNvSpPr/>
      </xdr:nvSpPr>
      <xdr:spPr>
        <a:xfrm>
          <a:off x="15430500" y="16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30599</xdr:rowOff>
    </xdr:from>
    <xdr:ext cx="534377" cy="259045"/>
    <xdr:sp macro="" textlink="">
      <xdr:nvSpPr>
        <xdr:cNvPr id="715" name="テキスト ボックス 714"/>
        <xdr:cNvSpPr txBox="1"/>
      </xdr:nvSpPr>
      <xdr:spPr>
        <a:xfrm>
          <a:off x="15214111" y="168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105062</xdr:rowOff>
    </xdr:from>
    <xdr:to>
      <xdr:col>76</xdr:col>
      <xdr:colOff>165100</xdr:colOff>
      <xdr:row>98</xdr:row>
      <xdr:rowOff>35212</xdr:rowOff>
    </xdr:to>
    <xdr:sp macro="" textlink="">
      <xdr:nvSpPr>
        <xdr:cNvPr id="716" name="楕円 715"/>
        <xdr:cNvSpPr/>
      </xdr:nvSpPr>
      <xdr:spPr>
        <a:xfrm>
          <a:off x="145415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26339</xdr:rowOff>
    </xdr:from>
    <xdr:ext cx="534377" cy="259045"/>
    <xdr:sp macro="" textlink="">
      <xdr:nvSpPr>
        <xdr:cNvPr id="717" name="テキスト ボックス 716"/>
        <xdr:cNvSpPr txBox="1"/>
      </xdr:nvSpPr>
      <xdr:spPr>
        <a:xfrm>
          <a:off x="14325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111158</xdr:rowOff>
    </xdr:from>
    <xdr:to>
      <xdr:col>72</xdr:col>
      <xdr:colOff>38100</xdr:colOff>
      <xdr:row>98</xdr:row>
      <xdr:rowOff>41308</xdr:rowOff>
    </xdr:to>
    <xdr:sp macro="" textlink="">
      <xdr:nvSpPr>
        <xdr:cNvPr id="718" name="楕円 717"/>
        <xdr:cNvSpPr/>
      </xdr:nvSpPr>
      <xdr:spPr>
        <a:xfrm>
          <a:off x="13652500" y="167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32435</xdr:rowOff>
    </xdr:from>
    <xdr:ext cx="534377" cy="259045"/>
    <xdr:sp macro="" textlink="">
      <xdr:nvSpPr>
        <xdr:cNvPr id="719" name="テキスト ボックス 718"/>
        <xdr:cNvSpPr txBox="1"/>
      </xdr:nvSpPr>
      <xdr:spPr>
        <a:xfrm>
          <a:off x="13436111" y="168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111494</xdr:rowOff>
    </xdr:from>
    <xdr:to>
      <xdr:col>67</xdr:col>
      <xdr:colOff>101600</xdr:colOff>
      <xdr:row>98</xdr:row>
      <xdr:rowOff>41644</xdr:rowOff>
    </xdr:to>
    <xdr:sp macro="" textlink="">
      <xdr:nvSpPr>
        <xdr:cNvPr id="720" name="楕円 719"/>
        <xdr:cNvSpPr/>
      </xdr:nvSpPr>
      <xdr:spPr>
        <a:xfrm>
          <a:off x="12763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32771</xdr:rowOff>
    </xdr:from>
    <xdr:ext cx="534377" cy="259045"/>
    <xdr:sp macro="" textlink="">
      <xdr:nvSpPr>
        <xdr:cNvPr id="721" name="テキスト ボックス 720"/>
        <xdr:cNvSpPr txBox="1"/>
      </xdr:nvSpPr>
      <xdr:spPr>
        <a:xfrm>
          <a:off x="12547111" y="168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令和元年度の住民一人当たりのコストを決算額総額でみると、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396,880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円となっており、目的別にみると、いずれの費目も類似団体平均を下回っている。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全国平均と比較すると議会費、総務費、農林水産業費及び消防費で、県平均と比較すると、議会費、総務費及び消防費で上回っており、その他の費目は各平均を下回っている。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農林水産業費に係る住民一人当たりコストについては、樋門の改修に係る事業費の増加等により前年度に比して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令和元年度の実質収支額は前年度と比較して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百万円の増、標準財政規模に占める割合は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ポイントの増となっているが、実質単年度収支は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百万円の赤字であった。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実質収支は黒字となっているものの、財政調整基金を取崩した結果であり、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の残高は減少が続いている。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令和元年度決算において、いずれの会計においても赤字は発生していない。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令和元年度においては、前年度と比較して、元利償還金が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百万円の増、公営企業債の元利償還金に対する繰入金が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百万円の減となり、実質公債費比率の分子は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今後も町営住宅整備に係る地方債元金の償還が順次始まるため、実質公債費比率の分子についても増加が見込まれる。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岡山県早島町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令和元年度においては、一般会計等に係る地方債残高が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百万円減少、公営企業債等繰入見込額が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百万円減少したものの、庁舎等の空調設備の改修等により債務負担行為に基づく支出予定額が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百万円増加したため、将来負担額は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充当可能財源等については、基準財政需要額算入見込額が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百万円減少したが、充当可能基金が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百万円増加したため、</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前年度に引き続き、充当可能財源等が将来負担額を上回ったため、将来負担比率は算出されていない。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早島駅の整備事業に伴う地方債負担が生じることから、</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地方債の発行に際しては、将来世代の負担が過重になりすぎないよう、事業の取捨選択を含めて考慮する必要がある。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岡山県早島町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の町営住宅の起債償還のため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百万円、公共施設等整備基金を老朽化対策経費の増大に備えるため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百万円積み増した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百万円、いかしの舎運営基金をいかしの舎の駐車場整備のため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百万円、ふるさとづくり基金をソフト事業に充てるため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老朽化した公共施設等の将来的な整備更新のための経費や、町営住宅整備に伴う起債償還額の増加に備え、個々の特定目的基金に積み増しを行う予定。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・福祉基金：高齢化社会の進展に対応し、高齢者等の保健福祉の増進を図るため、在宅福祉事業及び健康づくり事業等、地域福祉につながる活動に要す　　る経費に充てることを目的とするもの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・ふるさとづくり基金：２１世紀に向けて、明るい、豊かで、活力ある独創的、個性的な地域づくりを行うことを目的とするもの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・公共施設等整備基金：早島町における公共施設等の整備を図ることを目的とするもの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公共施設等整備基金：将来の公共施設等の老朽化対策経費の増大に備え、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百万円積み増しを行ったことにより増加。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いかしの舎運営基金：いかしの舎の駐車場整備のため、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公共施設等整備基金：将来の公共施設等の老朽化対策経費の増大に備え、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積み増しを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行う予定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一般財源の不足額に充てたことにより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百万円減少したが、前年度繰越金等を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災害の発生等の不測の事態への備えとして、また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将来を見据えた健全な財政運営に資するため、過去の実績等を踏まえ、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百万円程度を残高の目途とする。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町営住宅整備に伴う今後の起債償還額増加に備え、積み増しを行ったことにより、前年度と比較して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町営住宅整備に伴う起債償還額の増加に備え、積み増しを行う。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令和元年度においては</a:t>
          </a:r>
          <a:r>
            <a:rPr kumimoji="1" lang="en-US" altLang="ja-JP" sz="1100">
              <a:latin typeface="ＭＳ Ｐゴシック" panose="020B0600070205080204" pitchFamily="50" charset="-128"/>
              <a:ea typeface="ＭＳ Ｐゴシック" panose="020B0600070205080204" pitchFamily="50" charset="-128"/>
            </a:rPr>
            <a:t>69.6%</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9.9</a:t>
          </a:r>
          <a:r>
            <a:rPr kumimoji="1" lang="ja-JP" altLang="en-US" sz="1100">
              <a:latin typeface="ＭＳ Ｐゴシック" panose="020B0600070205080204" pitchFamily="50" charset="-128"/>
              <a:ea typeface="ＭＳ Ｐゴシック" panose="020B0600070205080204" pitchFamily="50" charset="-128"/>
            </a:rPr>
            <a:t>ポイント上回っている。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年度から上昇し続けており、公共施設等の老朽化が進んでいることを示している。個別施設計画に基づき、施設の適正な維持管理に努める。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1" name="直線コネクタ 70"/>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2" name="有形固定資産減価償却率最小値テキスト"/>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3" name="直線コネクタ 72"/>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4"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5" name="直線コネクタ 74"/>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6" name="有形固定資産減価償却率平均値テキスト"/>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7" name="フローチャート: 判断 76"/>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8" name="フローチャート: 判断 77"/>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9" name="フローチャート: 判断 78"/>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0" name="フローチャート: 判断 79"/>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1" name="フローチャート: 判断 80"/>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37102</xdr:rowOff>
    </xdr:from>
    <xdr:to>
      <xdr:col>23</xdr:col>
      <xdr:colOff>136525</xdr:colOff>
      <xdr:row>31</xdr:row>
      <xdr:rowOff>138702</xdr:rowOff>
    </xdr:to>
    <xdr:sp macro="" textlink="">
      <xdr:nvSpPr>
        <xdr:cNvPr id="87" name="楕円 86"/>
        <xdr:cNvSpPr/>
      </xdr:nvSpPr>
      <xdr:spPr>
        <a:xfrm>
          <a:off x="4711700" y="612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15529</xdr:rowOff>
    </xdr:from>
    <xdr:ext cx="405111" cy="259045"/>
    <xdr:sp macro="" textlink="">
      <xdr:nvSpPr>
        <xdr:cNvPr id="88" name="有形固定資産減価償却率該当値テキスト"/>
        <xdr:cNvSpPr txBox="1"/>
      </xdr:nvSpPr>
      <xdr:spPr>
        <a:xfrm>
          <a:off x="4813300" y="610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21681</xdr:rowOff>
    </xdr:from>
    <xdr:to>
      <xdr:col>19</xdr:col>
      <xdr:colOff>187325</xdr:colOff>
      <xdr:row>31</xdr:row>
      <xdr:rowOff>123281</xdr:rowOff>
    </xdr:to>
    <xdr:sp macro="" textlink="">
      <xdr:nvSpPr>
        <xdr:cNvPr id="89" name="楕円 88"/>
        <xdr:cNvSpPr/>
      </xdr:nvSpPr>
      <xdr:spPr>
        <a:xfrm>
          <a:off x="4000500" y="610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72481</xdr:rowOff>
    </xdr:from>
    <xdr:to>
      <xdr:col>23</xdr:col>
      <xdr:colOff>85725</xdr:colOff>
      <xdr:row>31</xdr:row>
      <xdr:rowOff>87902</xdr:rowOff>
    </xdr:to>
    <xdr:cxnSp macro="">
      <xdr:nvCxnSpPr>
        <xdr:cNvPr id="90" name="直線コネクタ 89"/>
        <xdr:cNvCxnSpPr/>
      </xdr:nvCxnSpPr>
      <xdr:spPr>
        <a:xfrm>
          <a:off x="4051300" y="6158956"/>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112939</xdr:rowOff>
    </xdr:from>
    <xdr:to>
      <xdr:col>15</xdr:col>
      <xdr:colOff>187325</xdr:colOff>
      <xdr:row>31</xdr:row>
      <xdr:rowOff>43089</xdr:rowOff>
    </xdr:to>
    <xdr:sp macro="" textlink="">
      <xdr:nvSpPr>
        <xdr:cNvPr id="91" name="楕円 90"/>
        <xdr:cNvSpPr/>
      </xdr:nvSpPr>
      <xdr:spPr>
        <a:xfrm>
          <a:off x="3238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163739</xdr:rowOff>
    </xdr:from>
    <xdr:to>
      <xdr:col>19</xdr:col>
      <xdr:colOff>136525</xdr:colOff>
      <xdr:row>31</xdr:row>
      <xdr:rowOff>72481</xdr:rowOff>
    </xdr:to>
    <xdr:cxnSp macro="">
      <xdr:nvCxnSpPr>
        <xdr:cNvPr id="92" name="直線コネクタ 91"/>
        <xdr:cNvCxnSpPr/>
      </xdr:nvCxnSpPr>
      <xdr:spPr>
        <a:xfrm>
          <a:off x="3289300" y="6078764"/>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93" name="楕円 92"/>
        <xdr:cNvSpPr/>
      </xdr:nvSpPr>
      <xdr:spPr>
        <a:xfrm>
          <a:off x="247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105138</xdr:rowOff>
    </xdr:from>
    <xdr:to>
      <xdr:col>15</xdr:col>
      <xdr:colOff>136525</xdr:colOff>
      <xdr:row>30</xdr:row>
      <xdr:rowOff>163739</xdr:rowOff>
    </xdr:to>
    <xdr:cxnSp macro="">
      <xdr:nvCxnSpPr>
        <xdr:cNvPr id="94" name="直線コネクタ 93"/>
        <xdr:cNvCxnSpPr/>
      </xdr:nvCxnSpPr>
      <xdr:spPr>
        <a:xfrm>
          <a:off x="2527300" y="602016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130719</xdr:rowOff>
    </xdr:from>
    <xdr:to>
      <xdr:col>7</xdr:col>
      <xdr:colOff>187325</xdr:colOff>
      <xdr:row>28</xdr:row>
      <xdr:rowOff>60869</xdr:rowOff>
    </xdr:to>
    <xdr:sp macro="" textlink="">
      <xdr:nvSpPr>
        <xdr:cNvPr id="95" name="楕円 94"/>
        <xdr:cNvSpPr/>
      </xdr:nvSpPr>
      <xdr:spPr>
        <a:xfrm>
          <a:off x="1714500" y="55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10069</xdr:rowOff>
    </xdr:from>
    <xdr:to>
      <xdr:col>11</xdr:col>
      <xdr:colOff>136525</xdr:colOff>
      <xdr:row>30</xdr:row>
      <xdr:rowOff>105138</xdr:rowOff>
    </xdr:to>
    <xdr:cxnSp macro="">
      <xdr:nvCxnSpPr>
        <xdr:cNvPr id="96" name="直線コネクタ 95"/>
        <xdr:cNvCxnSpPr/>
      </xdr:nvCxnSpPr>
      <xdr:spPr>
        <a:xfrm>
          <a:off x="1765300" y="5582194"/>
          <a:ext cx="762000" cy="4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7" name="n_1aveValue有形固定資産減価償却率"/>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8" name="n_2ave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9" name="n_3aveValue有形固定資産減価償却率"/>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144525</xdr:rowOff>
    </xdr:from>
    <xdr:ext cx="405111" cy="259045"/>
    <xdr:sp macro="" textlink="">
      <xdr:nvSpPr>
        <xdr:cNvPr id="100" name="n_4aveValue有形固定資産減価償却率"/>
        <xdr:cNvSpPr txBox="1"/>
      </xdr:nvSpPr>
      <xdr:spPr>
        <a:xfrm>
          <a:off x="1562744" y="5716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114408</xdr:rowOff>
    </xdr:from>
    <xdr:ext cx="405111" cy="259045"/>
    <xdr:sp macro="" textlink="">
      <xdr:nvSpPr>
        <xdr:cNvPr id="101" name="n_1mainValue有形固定資産減価償却率"/>
        <xdr:cNvSpPr txBox="1"/>
      </xdr:nvSpPr>
      <xdr:spPr>
        <a:xfrm>
          <a:off x="3836044" y="620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34216</xdr:rowOff>
    </xdr:from>
    <xdr:ext cx="405111" cy="259045"/>
    <xdr:sp macro="" textlink="">
      <xdr:nvSpPr>
        <xdr:cNvPr id="102" name="n_2mainValue有形固定資産減価償却率"/>
        <xdr:cNvSpPr txBox="1"/>
      </xdr:nvSpPr>
      <xdr:spPr>
        <a:xfrm>
          <a:off x="3086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103" name="n_3mainValue有形固定資産減価償却率"/>
        <xdr:cNvSpPr txBox="1"/>
      </xdr:nvSpPr>
      <xdr:spPr>
        <a:xfrm>
          <a:off x="2324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77396</xdr:rowOff>
    </xdr:from>
    <xdr:ext cx="405111" cy="259045"/>
    <xdr:sp macro="" textlink="">
      <xdr:nvSpPr>
        <xdr:cNvPr id="104" name="n_4mainValue有形固定資産減価償却率"/>
        <xdr:cNvSpPr txBox="1"/>
      </xdr:nvSpPr>
      <xdr:spPr>
        <a:xfrm>
          <a:off x="1562744" y="53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債務償還比率は類似団体をやや上回っている。これは町営住宅整備や防災行政無線整備等の地方債発行額が多いことなどが主な要因である。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3" name="直線コネクタ 132"/>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4" name="債務償還比率最小値テキスト"/>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5" name="直線コネクタ 134"/>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8" name="債務償還比率平均値テキスト"/>
        <xdr:cNvSpPr txBox="1"/>
      </xdr:nvSpPr>
      <xdr:spPr>
        <a:xfrm>
          <a:off x="14846300" y="586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9" name="フローチャート: 判断 138"/>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0" name="フローチャート: 判断 139"/>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1" name="フローチャート: 判断 140"/>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2" name="フローチャート: 判断 141"/>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3" name="フローチャート: 判断 142"/>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116501</xdr:rowOff>
    </xdr:from>
    <xdr:to>
      <xdr:col>76</xdr:col>
      <xdr:colOff>73025</xdr:colOff>
      <xdr:row>30</xdr:row>
      <xdr:rowOff>46651</xdr:rowOff>
    </xdr:to>
    <xdr:sp macro="" textlink="">
      <xdr:nvSpPr>
        <xdr:cNvPr id="149" name="楕円 148"/>
        <xdr:cNvSpPr/>
      </xdr:nvSpPr>
      <xdr:spPr>
        <a:xfrm>
          <a:off x="14744700" y="58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139378</xdr:rowOff>
    </xdr:from>
    <xdr:ext cx="469744" cy="259045"/>
    <xdr:sp macro="" textlink="">
      <xdr:nvSpPr>
        <xdr:cNvPr id="150" name="債務償還比率該当値テキスト"/>
        <xdr:cNvSpPr txBox="1"/>
      </xdr:nvSpPr>
      <xdr:spPr>
        <a:xfrm>
          <a:off x="14846300" y="57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124178</xdr:rowOff>
    </xdr:from>
    <xdr:to>
      <xdr:col>72</xdr:col>
      <xdr:colOff>123825</xdr:colOff>
      <xdr:row>30</xdr:row>
      <xdr:rowOff>54328</xdr:rowOff>
    </xdr:to>
    <xdr:sp macro="" textlink="">
      <xdr:nvSpPr>
        <xdr:cNvPr id="151" name="楕円 150"/>
        <xdr:cNvSpPr/>
      </xdr:nvSpPr>
      <xdr:spPr>
        <a:xfrm>
          <a:off x="14033500" y="58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167301</xdr:rowOff>
    </xdr:from>
    <xdr:to>
      <xdr:col>76</xdr:col>
      <xdr:colOff>22225</xdr:colOff>
      <xdr:row>30</xdr:row>
      <xdr:rowOff>3528</xdr:rowOff>
    </xdr:to>
    <xdr:cxnSp macro="">
      <xdr:nvCxnSpPr>
        <xdr:cNvPr id="152" name="直線コネクタ 151"/>
        <xdr:cNvCxnSpPr/>
      </xdr:nvCxnSpPr>
      <xdr:spPr>
        <a:xfrm flipV="1">
          <a:off x="14084300" y="5910876"/>
          <a:ext cx="711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56000</xdr:rowOff>
    </xdr:from>
    <xdr:to>
      <xdr:col>68</xdr:col>
      <xdr:colOff>123825</xdr:colOff>
      <xdr:row>30</xdr:row>
      <xdr:rowOff>157600</xdr:rowOff>
    </xdr:to>
    <xdr:sp macro="" textlink="">
      <xdr:nvSpPr>
        <xdr:cNvPr id="153" name="楕円 152"/>
        <xdr:cNvSpPr/>
      </xdr:nvSpPr>
      <xdr:spPr>
        <a:xfrm>
          <a:off x="13271500" y="59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3528</xdr:rowOff>
    </xdr:from>
    <xdr:to>
      <xdr:col>72</xdr:col>
      <xdr:colOff>73025</xdr:colOff>
      <xdr:row>30</xdr:row>
      <xdr:rowOff>106800</xdr:rowOff>
    </xdr:to>
    <xdr:cxnSp macro="">
      <xdr:nvCxnSpPr>
        <xdr:cNvPr id="154" name="直線コネクタ 153"/>
        <xdr:cNvCxnSpPr/>
      </xdr:nvCxnSpPr>
      <xdr:spPr>
        <a:xfrm flipV="1">
          <a:off x="13322300" y="5918553"/>
          <a:ext cx="762000" cy="10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77590</xdr:rowOff>
    </xdr:from>
    <xdr:to>
      <xdr:col>64</xdr:col>
      <xdr:colOff>123825</xdr:colOff>
      <xdr:row>31</xdr:row>
      <xdr:rowOff>7740</xdr:rowOff>
    </xdr:to>
    <xdr:sp macro="" textlink="">
      <xdr:nvSpPr>
        <xdr:cNvPr id="155" name="楕円 154"/>
        <xdr:cNvSpPr/>
      </xdr:nvSpPr>
      <xdr:spPr>
        <a:xfrm>
          <a:off x="12509500" y="59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106800</xdr:rowOff>
    </xdr:from>
    <xdr:to>
      <xdr:col>68</xdr:col>
      <xdr:colOff>73025</xdr:colOff>
      <xdr:row>30</xdr:row>
      <xdr:rowOff>128390</xdr:rowOff>
    </xdr:to>
    <xdr:cxnSp macro="">
      <xdr:nvCxnSpPr>
        <xdr:cNvPr id="156" name="直線コネクタ 155"/>
        <xdr:cNvCxnSpPr/>
      </xdr:nvCxnSpPr>
      <xdr:spPr>
        <a:xfrm flipV="1">
          <a:off x="12560300" y="602182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85746</xdr:rowOff>
    </xdr:from>
    <xdr:to>
      <xdr:col>60</xdr:col>
      <xdr:colOff>123825</xdr:colOff>
      <xdr:row>31</xdr:row>
      <xdr:rowOff>15896</xdr:rowOff>
    </xdr:to>
    <xdr:sp macro="" textlink="">
      <xdr:nvSpPr>
        <xdr:cNvPr id="157" name="楕円 156"/>
        <xdr:cNvSpPr/>
      </xdr:nvSpPr>
      <xdr:spPr>
        <a:xfrm>
          <a:off x="11747500" y="60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128390</xdr:rowOff>
    </xdr:from>
    <xdr:to>
      <xdr:col>64</xdr:col>
      <xdr:colOff>73025</xdr:colOff>
      <xdr:row>30</xdr:row>
      <xdr:rowOff>136546</xdr:rowOff>
    </xdr:to>
    <xdr:cxnSp macro="">
      <xdr:nvCxnSpPr>
        <xdr:cNvPr id="158" name="直線コネクタ 157"/>
        <xdr:cNvCxnSpPr/>
      </xdr:nvCxnSpPr>
      <xdr:spPr>
        <a:xfrm flipV="1">
          <a:off x="11798300" y="6043415"/>
          <a:ext cx="762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9" name="n_1aveValue債務償還比率"/>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60" name="n_2aveValue債務償還比率"/>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61" name="n_3aveValue債務償還比率"/>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62" name="n_4aveValue債務償還比率"/>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45455</xdr:rowOff>
    </xdr:from>
    <xdr:ext cx="469744" cy="259045"/>
    <xdr:sp macro="" textlink="">
      <xdr:nvSpPr>
        <xdr:cNvPr id="163" name="n_1mainValue債務償還比率"/>
        <xdr:cNvSpPr txBox="1"/>
      </xdr:nvSpPr>
      <xdr:spPr>
        <a:xfrm>
          <a:off x="13836727" y="596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148727</xdr:rowOff>
    </xdr:from>
    <xdr:ext cx="469744" cy="259045"/>
    <xdr:sp macro="" textlink="">
      <xdr:nvSpPr>
        <xdr:cNvPr id="164" name="n_2mainValue債務償還比率"/>
        <xdr:cNvSpPr txBox="1"/>
      </xdr:nvSpPr>
      <xdr:spPr>
        <a:xfrm>
          <a:off x="13087427" y="606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170317</xdr:rowOff>
    </xdr:from>
    <xdr:ext cx="469744" cy="259045"/>
    <xdr:sp macro="" textlink="">
      <xdr:nvSpPr>
        <xdr:cNvPr id="165" name="n_3mainValue債務償還比率"/>
        <xdr:cNvSpPr txBox="1"/>
      </xdr:nvSpPr>
      <xdr:spPr>
        <a:xfrm>
          <a:off x="12325427" y="608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7023</xdr:rowOff>
    </xdr:from>
    <xdr:ext cx="469744" cy="259045"/>
    <xdr:sp macro="" textlink="">
      <xdr:nvSpPr>
        <xdr:cNvPr id="166" name="n_4mainValue債務償還比率"/>
        <xdr:cNvSpPr txBox="1"/>
      </xdr:nvSpPr>
      <xdr:spPr>
        <a:xfrm>
          <a:off x="11563427" y="609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134002</xdr:rowOff>
    </xdr:from>
    <xdr:ext cx="405111" cy="259045"/>
    <xdr:sp macro="" textlink="">
      <xdr:nvSpPr>
        <xdr:cNvPr id="62" name="【道路】&#10;有形固定資産減価償却率平均値テキスト"/>
        <xdr:cNvSpPr txBox="1"/>
      </xdr:nvSpPr>
      <xdr:spPr>
        <a:xfrm>
          <a:off x="4673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73" name="楕円 72"/>
        <xdr:cNvSpPr/>
      </xdr:nvSpPr>
      <xdr:spPr>
        <a:xfrm>
          <a:off x="4584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5732</xdr:rowOff>
    </xdr:from>
    <xdr:ext cx="405111" cy="259045"/>
    <xdr:sp macro="" textlink="">
      <xdr:nvSpPr>
        <xdr:cNvPr id="74" name="【道路】&#10;有形固定資産減価償却率該当値テキスト"/>
        <xdr:cNvSpPr txBox="1"/>
      </xdr:nvSpPr>
      <xdr:spPr>
        <a:xfrm>
          <a:off x="4673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78105</xdr:rowOff>
    </xdr:to>
    <xdr:cxnSp macro="">
      <xdr:nvCxnSpPr>
        <xdr:cNvPr id="76" name="直線コネクタ 75"/>
        <xdr:cNvCxnSpPr/>
      </xdr:nvCxnSpPr>
      <xdr:spPr>
        <a:xfrm>
          <a:off x="3797300" y="65627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47625</xdr:rowOff>
    </xdr:to>
    <xdr:cxnSp macro="">
      <xdr:nvCxnSpPr>
        <xdr:cNvPr id="78" name="直線コネクタ 77"/>
        <xdr:cNvCxnSpPr/>
      </xdr:nvCxnSpPr>
      <xdr:spPr>
        <a:xfrm>
          <a:off x="2908300" y="65284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101600</xdr:rowOff>
    </xdr:from>
    <xdr:to>
      <xdr:col>10</xdr:col>
      <xdr:colOff>165100</xdr:colOff>
      <xdr:row>38</xdr:row>
      <xdr:rowOff>31750</xdr:rowOff>
    </xdr:to>
    <xdr:sp macro="" textlink="">
      <xdr:nvSpPr>
        <xdr:cNvPr id="79" name="楕円 78"/>
        <xdr:cNvSpPr/>
      </xdr:nvSpPr>
      <xdr:spPr>
        <a:xfrm>
          <a:off x="1968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152400</xdr:rowOff>
    </xdr:from>
    <xdr:to>
      <xdr:col>15</xdr:col>
      <xdr:colOff>50800</xdr:colOff>
      <xdr:row>38</xdr:row>
      <xdr:rowOff>13335</xdr:rowOff>
    </xdr:to>
    <xdr:cxnSp macro="">
      <xdr:nvCxnSpPr>
        <xdr:cNvPr id="80" name="直線コネクタ 79"/>
        <xdr:cNvCxnSpPr/>
      </xdr:nvCxnSpPr>
      <xdr:spPr>
        <a:xfrm>
          <a:off x="2019300" y="64960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63500</xdr:rowOff>
    </xdr:from>
    <xdr:to>
      <xdr:col>6</xdr:col>
      <xdr:colOff>38100</xdr:colOff>
      <xdr:row>37</xdr:row>
      <xdr:rowOff>165100</xdr:rowOff>
    </xdr:to>
    <xdr:sp macro="" textlink="">
      <xdr:nvSpPr>
        <xdr:cNvPr id="81" name="楕円 80"/>
        <xdr:cNvSpPr/>
      </xdr:nvSpPr>
      <xdr:spPr>
        <a:xfrm>
          <a:off x="1079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114300</xdr:rowOff>
    </xdr:from>
    <xdr:to>
      <xdr:col>10</xdr:col>
      <xdr:colOff>114300</xdr:colOff>
      <xdr:row>37</xdr:row>
      <xdr:rowOff>152400</xdr:rowOff>
    </xdr:to>
    <xdr:cxnSp macro="">
      <xdr:nvCxnSpPr>
        <xdr:cNvPr id="82" name="直線コネクタ 81"/>
        <xdr:cNvCxnSpPr/>
      </xdr:nvCxnSpPr>
      <xdr:spPr>
        <a:xfrm>
          <a:off x="1130300" y="6457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74947</xdr:rowOff>
    </xdr:from>
    <xdr:ext cx="405111" cy="259045"/>
    <xdr:sp macro="" textlink="">
      <xdr:nvSpPr>
        <xdr:cNvPr id="83" name="n_1ave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5" name="n_3ave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6" name="n_4aveValue【道路】&#10;有形固定資産減価償却率"/>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89552</xdr:rowOff>
    </xdr:from>
    <xdr:ext cx="405111" cy="259045"/>
    <xdr:sp macro="" textlink="">
      <xdr:nvSpPr>
        <xdr:cNvPr id="87" name="n_1mainValue【道路】&#10;有形固定資産減価償却率"/>
        <xdr:cNvSpPr txBox="1"/>
      </xdr:nvSpPr>
      <xdr:spPr>
        <a:xfrm>
          <a:off x="3582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8" name="n_2main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22877</xdr:rowOff>
    </xdr:from>
    <xdr:ext cx="405111" cy="259045"/>
    <xdr:sp macro="" textlink="">
      <xdr:nvSpPr>
        <xdr:cNvPr id="89" name="n_3mainValue【道路】&#10;有形固定資産減価償却率"/>
        <xdr:cNvSpPr txBox="1"/>
      </xdr:nvSpPr>
      <xdr:spPr>
        <a:xfrm>
          <a:off x="1816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156227</xdr:rowOff>
    </xdr:from>
    <xdr:ext cx="405111" cy="259045"/>
    <xdr:sp macro="" textlink="">
      <xdr:nvSpPr>
        <xdr:cNvPr id="90" name="n_4mainValue【道路】&#10;有形固定資産減価償却率"/>
        <xdr:cNvSpPr txBox="1"/>
      </xdr:nvSpPr>
      <xdr:spPr>
        <a:xfrm>
          <a:off x="927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126401</xdr:rowOff>
    </xdr:from>
    <xdr:ext cx="534377" cy="259045"/>
    <xdr:sp macro="" textlink="">
      <xdr:nvSpPr>
        <xdr:cNvPr id="119" name="【道路】&#10;一人当たり延長平均値テキスト"/>
        <xdr:cNvSpPr txBox="1"/>
      </xdr:nvSpPr>
      <xdr:spPr>
        <a:xfrm>
          <a:off x="10515600" y="664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18428</xdr:rowOff>
    </xdr:from>
    <xdr:to>
      <xdr:col>55</xdr:col>
      <xdr:colOff>50800</xdr:colOff>
      <xdr:row>41</xdr:row>
      <xdr:rowOff>120028</xdr:rowOff>
    </xdr:to>
    <xdr:sp macro="" textlink="">
      <xdr:nvSpPr>
        <xdr:cNvPr id="130" name="楕円 129"/>
        <xdr:cNvSpPr/>
      </xdr:nvSpPr>
      <xdr:spPr>
        <a:xfrm>
          <a:off x="10426700" y="70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104805</xdr:rowOff>
    </xdr:from>
    <xdr:ext cx="469744" cy="259045"/>
    <xdr:sp macro="" textlink="">
      <xdr:nvSpPr>
        <xdr:cNvPr id="131" name="【道路】&#10;一人当たり延長該当値テキスト"/>
        <xdr:cNvSpPr txBox="1"/>
      </xdr:nvSpPr>
      <xdr:spPr>
        <a:xfrm>
          <a:off x="10515600" y="696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18618</xdr:rowOff>
    </xdr:from>
    <xdr:to>
      <xdr:col>50</xdr:col>
      <xdr:colOff>165100</xdr:colOff>
      <xdr:row>41</xdr:row>
      <xdr:rowOff>120218</xdr:rowOff>
    </xdr:to>
    <xdr:sp macro="" textlink="">
      <xdr:nvSpPr>
        <xdr:cNvPr id="132" name="楕円 131"/>
        <xdr:cNvSpPr/>
      </xdr:nvSpPr>
      <xdr:spPr>
        <a:xfrm>
          <a:off x="9588500" y="70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69228</xdr:rowOff>
    </xdr:from>
    <xdr:to>
      <xdr:col>55</xdr:col>
      <xdr:colOff>0</xdr:colOff>
      <xdr:row>41</xdr:row>
      <xdr:rowOff>69418</xdr:rowOff>
    </xdr:to>
    <xdr:cxnSp macro="">
      <xdr:nvCxnSpPr>
        <xdr:cNvPr id="133" name="直線コネクタ 132"/>
        <xdr:cNvCxnSpPr/>
      </xdr:nvCxnSpPr>
      <xdr:spPr>
        <a:xfrm flipV="1">
          <a:off x="9639300" y="7098678"/>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18047</xdr:rowOff>
    </xdr:from>
    <xdr:to>
      <xdr:col>46</xdr:col>
      <xdr:colOff>38100</xdr:colOff>
      <xdr:row>41</xdr:row>
      <xdr:rowOff>119647</xdr:rowOff>
    </xdr:to>
    <xdr:sp macro="" textlink="">
      <xdr:nvSpPr>
        <xdr:cNvPr id="134" name="楕円 133"/>
        <xdr:cNvSpPr/>
      </xdr:nvSpPr>
      <xdr:spPr>
        <a:xfrm>
          <a:off x="8699500" y="70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68847</xdr:rowOff>
    </xdr:from>
    <xdr:to>
      <xdr:col>50</xdr:col>
      <xdr:colOff>114300</xdr:colOff>
      <xdr:row>41</xdr:row>
      <xdr:rowOff>69418</xdr:rowOff>
    </xdr:to>
    <xdr:cxnSp macro="">
      <xdr:nvCxnSpPr>
        <xdr:cNvPr id="135" name="直線コネクタ 134"/>
        <xdr:cNvCxnSpPr/>
      </xdr:nvCxnSpPr>
      <xdr:spPr>
        <a:xfrm>
          <a:off x="8750300" y="709829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16351</xdr:rowOff>
    </xdr:from>
    <xdr:to>
      <xdr:col>41</xdr:col>
      <xdr:colOff>101600</xdr:colOff>
      <xdr:row>41</xdr:row>
      <xdr:rowOff>117951</xdr:rowOff>
    </xdr:to>
    <xdr:sp macro="" textlink="">
      <xdr:nvSpPr>
        <xdr:cNvPr id="136" name="楕円 135"/>
        <xdr:cNvSpPr/>
      </xdr:nvSpPr>
      <xdr:spPr>
        <a:xfrm>
          <a:off x="7810500" y="70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67151</xdr:rowOff>
    </xdr:from>
    <xdr:to>
      <xdr:col>45</xdr:col>
      <xdr:colOff>177800</xdr:colOff>
      <xdr:row>41</xdr:row>
      <xdr:rowOff>68847</xdr:rowOff>
    </xdr:to>
    <xdr:cxnSp macro="">
      <xdr:nvCxnSpPr>
        <xdr:cNvPr id="137" name="直線コネクタ 136"/>
        <xdr:cNvCxnSpPr/>
      </xdr:nvCxnSpPr>
      <xdr:spPr>
        <a:xfrm>
          <a:off x="7861300" y="7096601"/>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15780</xdr:rowOff>
    </xdr:from>
    <xdr:to>
      <xdr:col>36</xdr:col>
      <xdr:colOff>165100</xdr:colOff>
      <xdr:row>41</xdr:row>
      <xdr:rowOff>117380</xdr:rowOff>
    </xdr:to>
    <xdr:sp macro="" textlink="">
      <xdr:nvSpPr>
        <xdr:cNvPr id="138" name="楕円 137"/>
        <xdr:cNvSpPr/>
      </xdr:nvSpPr>
      <xdr:spPr>
        <a:xfrm>
          <a:off x="6921500" y="70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66580</xdr:rowOff>
    </xdr:from>
    <xdr:to>
      <xdr:col>41</xdr:col>
      <xdr:colOff>50800</xdr:colOff>
      <xdr:row>41</xdr:row>
      <xdr:rowOff>67151</xdr:rowOff>
    </xdr:to>
    <xdr:cxnSp macro="">
      <xdr:nvCxnSpPr>
        <xdr:cNvPr id="139" name="直線コネクタ 138"/>
        <xdr:cNvCxnSpPr/>
      </xdr:nvCxnSpPr>
      <xdr:spPr>
        <a:xfrm>
          <a:off x="6972300" y="709603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70318</xdr:rowOff>
    </xdr:from>
    <xdr:ext cx="534377" cy="259045"/>
    <xdr:sp macro="" textlink="">
      <xdr:nvSpPr>
        <xdr:cNvPr id="140" name="n_1aveValue【道路】&#10;一人当たり延長"/>
        <xdr:cNvSpPr txBox="1"/>
      </xdr:nvSpPr>
      <xdr:spPr>
        <a:xfrm>
          <a:off x="93594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72718</xdr:rowOff>
    </xdr:from>
    <xdr:ext cx="534377" cy="259045"/>
    <xdr:sp macro="" textlink="">
      <xdr:nvSpPr>
        <xdr:cNvPr id="141" name="n_2aveValue【道路】&#10;一人当たり延長"/>
        <xdr:cNvSpPr txBox="1"/>
      </xdr:nvSpPr>
      <xdr:spPr>
        <a:xfrm>
          <a:off x="8483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42" name="n_3aveValue【道路】&#10;一人当たり延長"/>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43" name="n_4aveValue【道路】&#10;一人当たり延長"/>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111345</xdr:rowOff>
    </xdr:from>
    <xdr:ext cx="469744" cy="259045"/>
    <xdr:sp macro="" textlink="">
      <xdr:nvSpPr>
        <xdr:cNvPr id="144" name="n_1mainValue【道路】&#10;一人当たり延長"/>
        <xdr:cNvSpPr txBox="1"/>
      </xdr:nvSpPr>
      <xdr:spPr>
        <a:xfrm>
          <a:off x="9391727" y="714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110774</xdr:rowOff>
    </xdr:from>
    <xdr:ext cx="469744" cy="259045"/>
    <xdr:sp macro="" textlink="">
      <xdr:nvSpPr>
        <xdr:cNvPr id="145" name="n_2mainValue【道路】&#10;一人当たり延長"/>
        <xdr:cNvSpPr txBox="1"/>
      </xdr:nvSpPr>
      <xdr:spPr>
        <a:xfrm>
          <a:off x="8515427" y="71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109078</xdr:rowOff>
    </xdr:from>
    <xdr:ext cx="469744" cy="259045"/>
    <xdr:sp macro="" textlink="">
      <xdr:nvSpPr>
        <xdr:cNvPr id="146" name="n_3mainValue【道路】&#10;一人当たり延長"/>
        <xdr:cNvSpPr txBox="1"/>
      </xdr:nvSpPr>
      <xdr:spPr>
        <a:xfrm>
          <a:off x="7626427" y="71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108507</xdr:rowOff>
    </xdr:from>
    <xdr:ext cx="469744" cy="259045"/>
    <xdr:sp macro="" textlink="">
      <xdr:nvSpPr>
        <xdr:cNvPr id="147" name="n_4mainValue【道路】&#10;一人当たり延長"/>
        <xdr:cNvSpPr txBox="1"/>
      </xdr:nvSpPr>
      <xdr:spPr>
        <a:xfrm>
          <a:off x="6737427" y="713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78" name="【橋りょう・トンネル】&#10;有形固定資産減価償却率平均値テキスト"/>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48804</xdr:rowOff>
    </xdr:from>
    <xdr:to>
      <xdr:col>24</xdr:col>
      <xdr:colOff>114300</xdr:colOff>
      <xdr:row>60</xdr:row>
      <xdr:rowOff>150404</xdr:rowOff>
    </xdr:to>
    <xdr:sp macro="" textlink="">
      <xdr:nvSpPr>
        <xdr:cNvPr id="189" name="楕円 188"/>
        <xdr:cNvSpPr/>
      </xdr:nvSpPr>
      <xdr:spPr>
        <a:xfrm>
          <a:off x="45847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71681</xdr:rowOff>
    </xdr:from>
    <xdr:ext cx="405111" cy="259045"/>
    <xdr:sp macro="" textlink="">
      <xdr:nvSpPr>
        <xdr:cNvPr id="190" name="【橋りょう・トンネル】&#10;有形固定資産減価償却率該当値テキスト"/>
        <xdr:cNvSpPr txBox="1"/>
      </xdr:nvSpPr>
      <xdr:spPr>
        <a:xfrm>
          <a:off x="4673600" y="1018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21046</xdr:rowOff>
    </xdr:from>
    <xdr:to>
      <xdr:col>20</xdr:col>
      <xdr:colOff>38100</xdr:colOff>
      <xdr:row>60</xdr:row>
      <xdr:rowOff>122646</xdr:rowOff>
    </xdr:to>
    <xdr:sp macro="" textlink="">
      <xdr:nvSpPr>
        <xdr:cNvPr id="191" name="楕円 190"/>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99604</xdr:rowOff>
    </xdr:to>
    <xdr:cxnSp macro="">
      <xdr:nvCxnSpPr>
        <xdr:cNvPr id="192" name="直線コネクタ 191"/>
        <xdr:cNvCxnSpPr/>
      </xdr:nvCxnSpPr>
      <xdr:spPr>
        <a:xfrm>
          <a:off x="3797300" y="103588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93" name="楕円 192"/>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71846</xdr:rowOff>
    </xdr:to>
    <xdr:cxnSp macro="">
      <xdr:nvCxnSpPr>
        <xdr:cNvPr id="194" name="直線コネクタ 193"/>
        <xdr:cNvCxnSpPr/>
      </xdr:nvCxnSpPr>
      <xdr:spPr>
        <a:xfrm>
          <a:off x="2908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95" name="楕円 194"/>
        <xdr:cNvSpPr/>
      </xdr:nvSpPr>
      <xdr:spPr>
        <a:xfrm>
          <a:off x="1968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xdr:rowOff>
    </xdr:from>
    <xdr:to>
      <xdr:col>15</xdr:col>
      <xdr:colOff>50800</xdr:colOff>
      <xdr:row>60</xdr:row>
      <xdr:rowOff>44087</xdr:rowOff>
    </xdr:to>
    <xdr:cxnSp macro="">
      <xdr:nvCxnSpPr>
        <xdr:cNvPr id="196" name="直線コネクタ 195"/>
        <xdr:cNvCxnSpPr/>
      </xdr:nvCxnSpPr>
      <xdr:spPr>
        <a:xfrm>
          <a:off x="2019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109220</xdr:rowOff>
    </xdr:from>
    <xdr:to>
      <xdr:col>6</xdr:col>
      <xdr:colOff>38100</xdr:colOff>
      <xdr:row>60</xdr:row>
      <xdr:rowOff>39370</xdr:rowOff>
    </xdr:to>
    <xdr:sp macro="" textlink="">
      <xdr:nvSpPr>
        <xdr:cNvPr id="197" name="楕円 196"/>
        <xdr:cNvSpPr/>
      </xdr:nvSpPr>
      <xdr:spPr>
        <a:xfrm>
          <a:off x="1079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160020</xdr:rowOff>
    </xdr:from>
    <xdr:to>
      <xdr:col>10</xdr:col>
      <xdr:colOff>114300</xdr:colOff>
      <xdr:row>60</xdr:row>
      <xdr:rowOff>16328</xdr:rowOff>
    </xdr:to>
    <xdr:cxnSp macro="">
      <xdr:nvCxnSpPr>
        <xdr:cNvPr id="198" name="直線コネクタ 197"/>
        <xdr:cNvCxnSpPr/>
      </xdr:nvCxnSpPr>
      <xdr:spPr>
        <a:xfrm>
          <a:off x="1130300" y="102755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99" name="n_1aveValue【橋りょう・トンネル】&#10;有形固定資産減価償却率"/>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200" name="n_2aveValue【橋りょう・トンネル】&#10;有形固定資産減価償却率"/>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58255</xdr:rowOff>
    </xdr:from>
    <xdr:ext cx="405111" cy="259045"/>
    <xdr:sp macro="" textlink="">
      <xdr:nvSpPr>
        <xdr:cNvPr id="201" name="n_3aveValue【橋りょう・トンネル】&#10;有形固定資産減価償却率"/>
        <xdr:cNvSpPr txBox="1"/>
      </xdr:nvSpPr>
      <xdr:spPr>
        <a:xfrm>
          <a:off x="1816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139173</xdr:rowOff>
    </xdr:from>
    <xdr:ext cx="405111" cy="259045"/>
    <xdr:sp macro="" textlink="">
      <xdr:nvSpPr>
        <xdr:cNvPr id="203" name="n_1mainValue【橋りょう・トンネル】&#10;有形固定資産減価償却率"/>
        <xdr:cNvSpPr txBox="1"/>
      </xdr:nvSpPr>
      <xdr:spPr>
        <a:xfrm>
          <a:off x="35820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204" name="n_2mainValue【橋りょう・トンネル】&#10;有形固定資産減価償却率"/>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5" name="n_3main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6" name="n_4mainValue【橋りょう・トンネル】&#10;有形固定資産減価償却率"/>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35" name="【橋りょう・トンネル】&#10;一人当たり有形固定資産（償却資産）額平均値テキスト"/>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146396</xdr:rowOff>
    </xdr:from>
    <xdr:to>
      <xdr:col>55</xdr:col>
      <xdr:colOff>50800</xdr:colOff>
      <xdr:row>64</xdr:row>
      <xdr:rowOff>76546</xdr:rowOff>
    </xdr:to>
    <xdr:sp macro="" textlink="">
      <xdr:nvSpPr>
        <xdr:cNvPr id="246" name="楕円 245"/>
        <xdr:cNvSpPr/>
      </xdr:nvSpPr>
      <xdr:spPr>
        <a:xfrm>
          <a:off x="10426700" y="109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61323</xdr:rowOff>
    </xdr:from>
    <xdr:ext cx="534377" cy="259045"/>
    <xdr:sp macro="" textlink="">
      <xdr:nvSpPr>
        <xdr:cNvPr id="247" name="【橋りょう・トンネル】&#10;一人当たり有形固定資産（償却資産）額該当値テキスト"/>
        <xdr:cNvSpPr txBox="1"/>
      </xdr:nvSpPr>
      <xdr:spPr>
        <a:xfrm>
          <a:off x="10515600" y="108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146154</xdr:rowOff>
    </xdr:from>
    <xdr:to>
      <xdr:col>50</xdr:col>
      <xdr:colOff>165100</xdr:colOff>
      <xdr:row>64</xdr:row>
      <xdr:rowOff>76304</xdr:rowOff>
    </xdr:to>
    <xdr:sp macro="" textlink="">
      <xdr:nvSpPr>
        <xdr:cNvPr id="248" name="楕円 247"/>
        <xdr:cNvSpPr/>
      </xdr:nvSpPr>
      <xdr:spPr>
        <a:xfrm>
          <a:off x="9588500" y="10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25504</xdr:rowOff>
    </xdr:from>
    <xdr:to>
      <xdr:col>55</xdr:col>
      <xdr:colOff>0</xdr:colOff>
      <xdr:row>64</xdr:row>
      <xdr:rowOff>25746</xdr:rowOff>
    </xdr:to>
    <xdr:cxnSp macro="">
      <xdr:nvCxnSpPr>
        <xdr:cNvPr id="249" name="直線コネクタ 248"/>
        <xdr:cNvCxnSpPr/>
      </xdr:nvCxnSpPr>
      <xdr:spPr>
        <a:xfrm>
          <a:off x="9639300" y="10998304"/>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145910</xdr:rowOff>
    </xdr:from>
    <xdr:to>
      <xdr:col>46</xdr:col>
      <xdr:colOff>38100</xdr:colOff>
      <xdr:row>64</xdr:row>
      <xdr:rowOff>76060</xdr:rowOff>
    </xdr:to>
    <xdr:sp macro="" textlink="">
      <xdr:nvSpPr>
        <xdr:cNvPr id="250" name="楕円 249"/>
        <xdr:cNvSpPr/>
      </xdr:nvSpPr>
      <xdr:spPr>
        <a:xfrm>
          <a:off x="8699500" y="1094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25260</xdr:rowOff>
    </xdr:from>
    <xdr:to>
      <xdr:col>50</xdr:col>
      <xdr:colOff>114300</xdr:colOff>
      <xdr:row>64</xdr:row>
      <xdr:rowOff>25504</xdr:rowOff>
    </xdr:to>
    <xdr:cxnSp macro="">
      <xdr:nvCxnSpPr>
        <xdr:cNvPr id="251" name="直線コネクタ 250"/>
        <xdr:cNvCxnSpPr/>
      </xdr:nvCxnSpPr>
      <xdr:spPr>
        <a:xfrm>
          <a:off x="8750300" y="10998060"/>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145300</xdr:rowOff>
    </xdr:from>
    <xdr:to>
      <xdr:col>41</xdr:col>
      <xdr:colOff>101600</xdr:colOff>
      <xdr:row>64</xdr:row>
      <xdr:rowOff>75450</xdr:rowOff>
    </xdr:to>
    <xdr:sp macro="" textlink="">
      <xdr:nvSpPr>
        <xdr:cNvPr id="252" name="楕円 251"/>
        <xdr:cNvSpPr/>
      </xdr:nvSpPr>
      <xdr:spPr>
        <a:xfrm>
          <a:off x="7810500" y="109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24650</xdr:rowOff>
    </xdr:from>
    <xdr:to>
      <xdr:col>45</xdr:col>
      <xdr:colOff>177800</xdr:colOff>
      <xdr:row>64</xdr:row>
      <xdr:rowOff>25260</xdr:rowOff>
    </xdr:to>
    <xdr:cxnSp macro="">
      <xdr:nvCxnSpPr>
        <xdr:cNvPr id="253" name="直線コネクタ 252"/>
        <xdr:cNvCxnSpPr/>
      </xdr:nvCxnSpPr>
      <xdr:spPr>
        <a:xfrm>
          <a:off x="7861300" y="1099745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145095</xdr:rowOff>
    </xdr:from>
    <xdr:to>
      <xdr:col>36</xdr:col>
      <xdr:colOff>165100</xdr:colOff>
      <xdr:row>64</xdr:row>
      <xdr:rowOff>75245</xdr:rowOff>
    </xdr:to>
    <xdr:sp macro="" textlink="">
      <xdr:nvSpPr>
        <xdr:cNvPr id="254" name="楕円 253"/>
        <xdr:cNvSpPr/>
      </xdr:nvSpPr>
      <xdr:spPr>
        <a:xfrm>
          <a:off x="6921500" y="109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24445</xdr:rowOff>
    </xdr:from>
    <xdr:to>
      <xdr:col>41</xdr:col>
      <xdr:colOff>50800</xdr:colOff>
      <xdr:row>64</xdr:row>
      <xdr:rowOff>24650</xdr:rowOff>
    </xdr:to>
    <xdr:cxnSp macro="">
      <xdr:nvCxnSpPr>
        <xdr:cNvPr id="255" name="直線コネクタ 254"/>
        <xdr:cNvCxnSpPr/>
      </xdr:nvCxnSpPr>
      <xdr:spPr>
        <a:xfrm>
          <a:off x="6972300" y="1099724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56" name="n_1aveValue【橋りょう・トンネル】&#10;一人当たり有形固定資産（償却資産）額"/>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57" name="n_2aveValue【橋りょう・トンネル】&#10;一人当たり有形固定資産（償却資産）額"/>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58" name="n_3aveValue【橋りょう・トンネル】&#10;一人当たり有形固定資産（償却資産）額"/>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59" name="n_4aveValue【橋りょう・トンネル】&#10;一人当たり有形固定資産（償却資産）額"/>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67431</xdr:rowOff>
    </xdr:from>
    <xdr:ext cx="534377" cy="259045"/>
    <xdr:sp macro="" textlink="">
      <xdr:nvSpPr>
        <xdr:cNvPr id="260" name="n_1mainValue【橋りょう・トンネル】&#10;一人当たり有形固定資産（償却資産）額"/>
        <xdr:cNvSpPr txBox="1"/>
      </xdr:nvSpPr>
      <xdr:spPr>
        <a:xfrm>
          <a:off x="9359411" y="110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67187</xdr:rowOff>
    </xdr:from>
    <xdr:ext cx="534377" cy="259045"/>
    <xdr:sp macro="" textlink="">
      <xdr:nvSpPr>
        <xdr:cNvPr id="261" name="n_2mainValue【橋りょう・トンネル】&#10;一人当たり有形固定資産（償却資産）額"/>
        <xdr:cNvSpPr txBox="1"/>
      </xdr:nvSpPr>
      <xdr:spPr>
        <a:xfrm>
          <a:off x="8483111" y="110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66577</xdr:rowOff>
    </xdr:from>
    <xdr:ext cx="534377" cy="259045"/>
    <xdr:sp macro="" textlink="">
      <xdr:nvSpPr>
        <xdr:cNvPr id="262" name="n_3mainValue【橋りょう・トンネル】&#10;一人当たり有形固定資産（償却資産）額"/>
        <xdr:cNvSpPr txBox="1"/>
      </xdr:nvSpPr>
      <xdr:spPr>
        <a:xfrm>
          <a:off x="7594111" y="110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66372</xdr:rowOff>
    </xdr:from>
    <xdr:ext cx="534377" cy="259045"/>
    <xdr:sp macro="" textlink="">
      <xdr:nvSpPr>
        <xdr:cNvPr id="263" name="n_4mainValue【橋りょう・トンネル】&#10;一人当たり有形固定資産（償却資産）額"/>
        <xdr:cNvSpPr txBox="1"/>
      </xdr:nvSpPr>
      <xdr:spPr>
        <a:xfrm>
          <a:off x="6705111" y="1103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93" name="【公営住宅】&#10;有形固定資産減価償却率平均値テキスト"/>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97789</xdr:rowOff>
    </xdr:from>
    <xdr:to>
      <xdr:col>24</xdr:col>
      <xdr:colOff>114300</xdr:colOff>
      <xdr:row>78</xdr:row>
      <xdr:rowOff>27939</xdr:rowOff>
    </xdr:to>
    <xdr:sp macro="" textlink="">
      <xdr:nvSpPr>
        <xdr:cNvPr id="304" name="楕円 303"/>
        <xdr:cNvSpPr/>
      </xdr:nvSpPr>
      <xdr:spPr>
        <a:xfrm>
          <a:off x="45847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12716</xdr:rowOff>
    </xdr:from>
    <xdr:ext cx="405111" cy="259045"/>
    <xdr:sp macro="" textlink="">
      <xdr:nvSpPr>
        <xdr:cNvPr id="305" name="【公営住宅】&#10;有形固定資産減価償却率該当値テキスト"/>
        <xdr:cNvSpPr txBox="1"/>
      </xdr:nvSpPr>
      <xdr:spPr>
        <a:xfrm>
          <a:off x="4673600" y="13214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40639</xdr:rowOff>
    </xdr:from>
    <xdr:to>
      <xdr:col>20</xdr:col>
      <xdr:colOff>38100</xdr:colOff>
      <xdr:row>77</xdr:row>
      <xdr:rowOff>142239</xdr:rowOff>
    </xdr:to>
    <xdr:sp macro="" textlink="">
      <xdr:nvSpPr>
        <xdr:cNvPr id="306" name="楕円 305"/>
        <xdr:cNvSpPr/>
      </xdr:nvSpPr>
      <xdr:spPr>
        <a:xfrm>
          <a:off x="3746500" y="132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91439</xdr:rowOff>
    </xdr:from>
    <xdr:to>
      <xdr:col>24</xdr:col>
      <xdr:colOff>63500</xdr:colOff>
      <xdr:row>77</xdr:row>
      <xdr:rowOff>148589</xdr:rowOff>
    </xdr:to>
    <xdr:cxnSp macro="">
      <xdr:nvCxnSpPr>
        <xdr:cNvPr id="307" name="直線コネクタ 306"/>
        <xdr:cNvCxnSpPr/>
      </xdr:nvCxnSpPr>
      <xdr:spPr>
        <a:xfrm>
          <a:off x="3797300" y="132930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156845</xdr:rowOff>
    </xdr:from>
    <xdr:to>
      <xdr:col>15</xdr:col>
      <xdr:colOff>101600</xdr:colOff>
      <xdr:row>77</xdr:row>
      <xdr:rowOff>86995</xdr:rowOff>
    </xdr:to>
    <xdr:sp macro="" textlink="">
      <xdr:nvSpPr>
        <xdr:cNvPr id="308" name="楕円 307"/>
        <xdr:cNvSpPr/>
      </xdr:nvSpPr>
      <xdr:spPr>
        <a:xfrm>
          <a:off x="2857500" y="131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36195</xdr:rowOff>
    </xdr:from>
    <xdr:to>
      <xdr:col>19</xdr:col>
      <xdr:colOff>177800</xdr:colOff>
      <xdr:row>77</xdr:row>
      <xdr:rowOff>91439</xdr:rowOff>
    </xdr:to>
    <xdr:cxnSp macro="">
      <xdr:nvCxnSpPr>
        <xdr:cNvPr id="309" name="直線コネクタ 308"/>
        <xdr:cNvCxnSpPr/>
      </xdr:nvCxnSpPr>
      <xdr:spPr>
        <a:xfrm>
          <a:off x="2908300" y="13237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50164</xdr:rowOff>
    </xdr:from>
    <xdr:to>
      <xdr:col>10</xdr:col>
      <xdr:colOff>165100</xdr:colOff>
      <xdr:row>77</xdr:row>
      <xdr:rowOff>151764</xdr:rowOff>
    </xdr:to>
    <xdr:sp macro="" textlink="">
      <xdr:nvSpPr>
        <xdr:cNvPr id="310" name="楕円 309"/>
        <xdr:cNvSpPr/>
      </xdr:nvSpPr>
      <xdr:spPr>
        <a:xfrm>
          <a:off x="1968500" y="132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36195</xdr:rowOff>
    </xdr:from>
    <xdr:to>
      <xdr:col>15</xdr:col>
      <xdr:colOff>50800</xdr:colOff>
      <xdr:row>77</xdr:row>
      <xdr:rowOff>100964</xdr:rowOff>
    </xdr:to>
    <xdr:cxnSp macro="">
      <xdr:nvCxnSpPr>
        <xdr:cNvPr id="311" name="直線コネクタ 310"/>
        <xdr:cNvCxnSpPr/>
      </xdr:nvCxnSpPr>
      <xdr:spPr>
        <a:xfrm flipV="1">
          <a:off x="2019300" y="13237845"/>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168275</xdr:rowOff>
    </xdr:from>
    <xdr:to>
      <xdr:col>6</xdr:col>
      <xdr:colOff>38100</xdr:colOff>
      <xdr:row>78</xdr:row>
      <xdr:rowOff>98425</xdr:rowOff>
    </xdr:to>
    <xdr:sp macro="" textlink="">
      <xdr:nvSpPr>
        <xdr:cNvPr id="312" name="楕円 311"/>
        <xdr:cNvSpPr/>
      </xdr:nvSpPr>
      <xdr:spPr>
        <a:xfrm>
          <a:off x="107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100964</xdr:rowOff>
    </xdr:from>
    <xdr:to>
      <xdr:col>10</xdr:col>
      <xdr:colOff>114300</xdr:colOff>
      <xdr:row>78</xdr:row>
      <xdr:rowOff>47625</xdr:rowOff>
    </xdr:to>
    <xdr:cxnSp macro="">
      <xdr:nvCxnSpPr>
        <xdr:cNvPr id="313" name="直線コネクタ 312"/>
        <xdr:cNvCxnSpPr/>
      </xdr:nvCxnSpPr>
      <xdr:spPr>
        <a:xfrm flipV="1">
          <a:off x="1130300" y="13302614"/>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314" name="n_1aveValue【公営住宅】&#10;有形固定資産減価償却率"/>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15" name="n_2aveValue【公営住宅】&#10;有形固定資産減価償却率"/>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137177</xdr:rowOff>
    </xdr:from>
    <xdr:ext cx="405111" cy="259045"/>
    <xdr:sp macro="" textlink="">
      <xdr:nvSpPr>
        <xdr:cNvPr id="316" name="n_3aveValue【公営住宅】&#10;有形固定資産減価償却率"/>
        <xdr:cNvSpPr txBox="1"/>
      </xdr:nvSpPr>
      <xdr:spPr>
        <a:xfrm>
          <a:off x="1816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7" name="n_4aveValue【公営住宅】&#10;有形固定資産減価償却率"/>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158766</xdr:rowOff>
    </xdr:from>
    <xdr:ext cx="405111" cy="259045"/>
    <xdr:sp macro="" textlink="">
      <xdr:nvSpPr>
        <xdr:cNvPr id="318" name="n_1mainValue【公営住宅】&#10;有形固定資産減価償却率"/>
        <xdr:cNvSpPr txBox="1"/>
      </xdr:nvSpPr>
      <xdr:spPr>
        <a:xfrm>
          <a:off x="3582044" y="1301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103522</xdr:rowOff>
    </xdr:from>
    <xdr:ext cx="405111" cy="259045"/>
    <xdr:sp macro="" textlink="">
      <xdr:nvSpPr>
        <xdr:cNvPr id="319" name="n_2mainValue【公営住宅】&#10;有形固定資産減価償却率"/>
        <xdr:cNvSpPr txBox="1"/>
      </xdr:nvSpPr>
      <xdr:spPr>
        <a:xfrm>
          <a:off x="2705744" y="1296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168291</xdr:rowOff>
    </xdr:from>
    <xdr:ext cx="405111" cy="259045"/>
    <xdr:sp macro="" textlink="">
      <xdr:nvSpPr>
        <xdr:cNvPr id="320" name="n_3mainValue【公営住宅】&#10;有形固定資産減価償却率"/>
        <xdr:cNvSpPr txBox="1"/>
      </xdr:nvSpPr>
      <xdr:spPr>
        <a:xfrm>
          <a:off x="1816744" y="1302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114952</xdr:rowOff>
    </xdr:from>
    <xdr:ext cx="405111" cy="259045"/>
    <xdr:sp macro="" textlink="">
      <xdr:nvSpPr>
        <xdr:cNvPr id="321" name="n_4mainValue【公営住宅】&#10;有形固定資産減価償却率"/>
        <xdr:cNvSpPr txBox="1"/>
      </xdr:nvSpPr>
      <xdr:spPr>
        <a:xfrm>
          <a:off x="927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50" name="【公営住宅】&#10;一人当たり面積平均値テキスト"/>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156845</xdr:rowOff>
    </xdr:from>
    <xdr:to>
      <xdr:col>55</xdr:col>
      <xdr:colOff>50800</xdr:colOff>
      <xdr:row>86</xdr:row>
      <xdr:rowOff>86995</xdr:rowOff>
    </xdr:to>
    <xdr:sp macro="" textlink="">
      <xdr:nvSpPr>
        <xdr:cNvPr id="361" name="楕円 360"/>
        <xdr:cNvSpPr/>
      </xdr:nvSpPr>
      <xdr:spPr>
        <a:xfrm>
          <a:off x="104267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71772</xdr:rowOff>
    </xdr:from>
    <xdr:ext cx="469744" cy="259045"/>
    <xdr:sp macro="" textlink="">
      <xdr:nvSpPr>
        <xdr:cNvPr id="362" name="【公営住宅】&#10;一人当たり面積該当値テキスト"/>
        <xdr:cNvSpPr txBox="1"/>
      </xdr:nvSpPr>
      <xdr:spPr>
        <a:xfrm>
          <a:off x="10515600" y="1464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156654</xdr:rowOff>
    </xdr:from>
    <xdr:to>
      <xdr:col>50</xdr:col>
      <xdr:colOff>165100</xdr:colOff>
      <xdr:row>86</xdr:row>
      <xdr:rowOff>86804</xdr:rowOff>
    </xdr:to>
    <xdr:sp macro="" textlink="">
      <xdr:nvSpPr>
        <xdr:cNvPr id="363" name="楕円 362"/>
        <xdr:cNvSpPr/>
      </xdr:nvSpPr>
      <xdr:spPr>
        <a:xfrm>
          <a:off x="9588500" y="147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36004</xdr:rowOff>
    </xdr:from>
    <xdr:to>
      <xdr:col>55</xdr:col>
      <xdr:colOff>0</xdr:colOff>
      <xdr:row>86</xdr:row>
      <xdr:rowOff>36195</xdr:rowOff>
    </xdr:to>
    <xdr:cxnSp macro="">
      <xdr:nvCxnSpPr>
        <xdr:cNvPr id="364" name="直線コネクタ 363"/>
        <xdr:cNvCxnSpPr/>
      </xdr:nvCxnSpPr>
      <xdr:spPr>
        <a:xfrm>
          <a:off x="9639300" y="1478070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156274</xdr:rowOff>
    </xdr:from>
    <xdr:to>
      <xdr:col>46</xdr:col>
      <xdr:colOff>38100</xdr:colOff>
      <xdr:row>86</xdr:row>
      <xdr:rowOff>86424</xdr:rowOff>
    </xdr:to>
    <xdr:sp macro="" textlink="">
      <xdr:nvSpPr>
        <xdr:cNvPr id="365" name="楕円 364"/>
        <xdr:cNvSpPr/>
      </xdr:nvSpPr>
      <xdr:spPr>
        <a:xfrm>
          <a:off x="8699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35624</xdr:rowOff>
    </xdr:from>
    <xdr:to>
      <xdr:col>50</xdr:col>
      <xdr:colOff>114300</xdr:colOff>
      <xdr:row>86</xdr:row>
      <xdr:rowOff>36004</xdr:rowOff>
    </xdr:to>
    <xdr:cxnSp macro="">
      <xdr:nvCxnSpPr>
        <xdr:cNvPr id="366" name="直線コネクタ 365"/>
        <xdr:cNvCxnSpPr/>
      </xdr:nvCxnSpPr>
      <xdr:spPr>
        <a:xfrm>
          <a:off x="8750300" y="1478032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3874</xdr:rowOff>
    </xdr:from>
    <xdr:to>
      <xdr:col>41</xdr:col>
      <xdr:colOff>101600</xdr:colOff>
      <xdr:row>86</xdr:row>
      <xdr:rowOff>105474</xdr:rowOff>
    </xdr:to>
    <xdr:sp macro="" textlink="">
      <xdr:nvSpPr>
        <xdr:cNvPr id="367" name="楕円 366"/>
        <xdr:cNvSpPr/>
      </xdr:nvSpPr>
      <xdr:spPr>
        <a:xfrm>
          <a:off x="7810500" y="147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35624</xdr:rowOff>
    </xdr:from>
    <xdr:to>
      <xdr:col>45</xdr:col>
      <xdr:colOff>177800</xdr:colOff>
      <xdr:row>86</xdr:row>
      <xdr:rowOff>54674</xdr:rowOff>
    </xdr:to>
    <xdr:cxnSp macro="">
      <xdr:nvCxnSpPr>
        <xdr:cNvPr id="368" name="直線コネクタ 367"/>
        <xdr:cNvCxnSpPr/>
      </xdr:nvCxnSpPr>
      <xdr:spPr>
        <a:xfrm flipV="1">
          <a:off x="7861300" y="1478032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160083</xdr:rowOff>
    </xdr:from>
    <xdr:to>
      <xdr:col>36</xdr:col>
      <xdr:colOff>165100</xdr:colOff>
      <xdr:row>86</xdr:row>
      <xdr:rowOff>90233</xdr:rowOff>
    </xdr:to>
    <xdr:sp macro="" textlink="">
      <xdr:nvSpPr>
        <xdr:cNvPr id="369" name="楕円 368"/>
        <xdr:cNvSpPr/>
      </xdr:nvSpPr>
      <xdr:spPr>
        <a:xfrm>
          <a:off x="6921500" y="147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39433</xdr:rowOff>
    </xdr:from>
    <xdr:to>
      <xdr:col>41</xdr:col>
      <xdr:colOff>50800</xdr:colOff>
      <xdr:row>86</xdr:row>
      <xdr:rowOff>54674</xdr:rowOff>
    </xdr:to>
    <xdr:cxnSp macro="">
      <xdr:nvCxnSpPr>
        <xdr:cNvPr id="370" name="直線コネクタ 369"/>
        <xdr:cNvCxnSpPr/>
      </xdr:nvCxnSpPr>
      <xdr:spPr>
        <a:xfrm>
          <a:off x="6972300" y="14784133"/>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71" name="n_1aveValue【公営住宅】&#10;一人当たり面積"/>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72" name="n_2aveValue【公営住宅】&#10;一人当たり面積"/>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73" name="n_3aveValue【公営住宅】&#10;一人当たり面積"/>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74" name="n_4aveValue【公営住宅】&#10;一人当たり面積"/>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77931</xdr:rowOff>
    </xdr:from>
    <xdr:ext cx="469744" cy="259045"/>
    <xdr:sp macro="" textlink="">
      <xdr:nvSpPr>
        <xdr:cNvPr id="375" name="n_1mainValue【公営住宅】&#10;一人当たり面積"/>
        <xdr:cNvSpPr txBox="1"/>
      </xdr:nvSpPr>
      <xdr:spPr>
        <a:xfrm>
          <a:off x="9391727" y="1482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77551</xdr:rowOff>
    </xdr:from>
    <xdr:ext cx="469744" cy="259045"/>
    <xdr:sp macro="" textlink="">
      <xdr:nvSpPr>
        <xdr:cNvPr id="376" name="n_2mainValue【公営住宅】&#10;一人当たり面積"/>
        <xdr:cNvSpPr txBox="1"/>
      </xdr:nvSpPr>
      <xdr:spPr>
        <a:xfrm>
          <a:off x="8515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96601</xdr:rowOff>
    </xdr:from>
    <xdr:ext cx="469744" cy="259045"/>
    <xdr:sp macro="" textlink="">
      <xdr:nvSpPr>
        <xdr:cNvPr id="377" name="n_3mainValue【公営住宅】&#10;一人当たり面積"/>
        <xdr:cNvSpPr txBox="1"/>
      </xdr:nvSpPr>
      <xdr:spPr>
        <a:xfrm>
          <a:off x="7626427" y="1484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81360</xdr:rowOff>
    </xdr:from>
    <xdr:ext cx="469744" cy="259045"/>
    <xdr:sp macro="" textlink="">
      <xdr:nvSpPr>
        <xdr:cNvPr id="378" name="n_4mainValue【公営住宅】&#10;一人当たり面積"/>
        <xdr:cNvSpPr txBox="1"/>
      </xdr:nvSpPr>
      <xdr:spPr>
        <a:xfrm>
          <a:off x="6737427" y="1482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110507</xdr:rowOff>
    </xdr:from>
    <xdr:ext cx="405111" cy="259045"/>
    <xdr:sp macro="" textlink="">
      <xdr:nvSpPr>
        <xdr:cNvPr id="424" name="【認定こども園・幼稚園・保育所】&#10;有形固定資産減価償却率平均値テキスト"/>
        <xdr:cNvSpPr txBox="1"/>
      </xdr:nvSpPr>
      <xdr:spPr>
        <a:xfrm>
          <a:off x="163576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35" name="楕円 434"/>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59707</xdr:rowOff>
    </xdr:from>
    <xdr:ext cx="405111" cy="259045"/>
    <xdr:sp macro="" textlink="">
      <xdr:nvSpPr>
        <xdr:cNvPr id="436" name="【認定こども園・幼稚園・保育所】&#10;有形固定資産減価償却率該当値テキスト"/>
        <xdr:cNvSpPr txBox="1"/>
      </xdr:nvSpPr>
      <xdr:spPr>
        <a:xfrm>
          <a:off x="16357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164465</xdr:rowOff>
    </xdr:from>
    <xdr:to>
      <xdr:col>81</xdr:col>
      <xdr:colOff>101600</xdr:colOff>
      <xdr:row>36</xdr:row>
      <xdr:rowOff>94615</xdr:rowOff>
    </xdr:to>
    <xdr:sp macro="" textlink="">
      <xdr:nvSpPr>
        <xdr:cNvPr id="437" name="楕円 436"/>
        <xdr:cNvSpPr/>
      </xdr:nvSpPr>
      <xdr:spPr>
        <a:xfrm>
          <a:off x="1543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43815</xdr:rowOff>
    </xdr:from>
    <xdr:to>
      <xdr:col>85</xdr:col>
      <xdr:colOff>127000</xdr:colOff>
      <xdr:row>36</xdr:row>
      <xdr:rowOff>87630</xdr:rowOff>
    </xdr:to>
    <xdr:cxnSp macro="">
      <xdr:nvCxnSpPr>
        <xdr:cNvPr id="438" name="直線コネクタ 437"/>
        <xdr:cNvCxnSpPr/>
      </xdr:nvCxnSpPr>
      <xdr:spPr>
        <a:xfrm>
          <a:off x="15481300" y="62160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39" name="楕円 438"/>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36</xdr:row>
      <xdr:rowOff>43815</xdr:rowOff>
    </xdr:to>
    <xdr:cxnSp macro="">
      <xdr:nvCxnSpPr>
        <xdr:cNvPr id="440" name="直線コネクタ 439"/>
        <xdr:cNvCxnSpPr/>
      </xdr:nvCxnSpPr>
      <xdr:spPr>
        <a:xfrm>
          <a:off x="14592300" y="61722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76835</xdr:rowOff>
    </xdr:from>
    <xdr:to>
      <xdr:col>72</xdr:col>
      <xdr:colOff>38100</xdr:colOff>
      <xdr:row>36</xdr:row>
      <xdr:rowOff>6985</xdr:rowOff>
    </xdr:to>
    <xdr:sp macro="" textlink="">
      <xdr:nvSpPr>
        <xdr:cNvPr id="441" name="楕円 440"/>
        <xdr:cNvSpPr/>
      </xdr:nvSpPr>
      <xdr:spPr>
        <a:xfrm>
          <a:off x="13652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127635</xdr:rowOff>
    </xdr:from>
    <xdr:to>
      <xdr:col>76</xdr:col>
      <xdr:colOff>114300</xdr:colOff>
      <xdr:row>36</xdr:row>
      <xdr:rowOff>0</xdr:rowOff>
    </xdr:to>
    <xdr:cxnSp macro="">
      <xdr:nvCxnSpPr>
        <xdr:cNvPr id="442" name="直線コネクタ 441"/>
        <xdr:cNvCxnSpPr/>
      </xdr:nvCxnSpPr>
      <xdr:spPr>
        <a:xfrm>
          <a:off x="13703300" y="6128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46355</xdr:rowOff>
    </xdr:from>
    <xdr:to>
      <xdr:col>67</xdr:col>
      <xdr:colOff>101600</xdr:colOff>
      <xdr:row>35</xdr:row>
      <xdr:rowOff>147955</xdr:rowOff>
    </xdr:to>
    <xdr:sp macro="" textlink="">
      <xdr:nvSpPr>
        <xdr:cNvPr id="443" name="楕円 442"/>
        <xdr:cNvSpPr/>
      </xdr:nvSpPr>
      <xdr:spPr>
        <a:xfrm>
          <a:off x="12763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97155</xdr:rowOff>
    </xdr:from>
    <xdr:to>
      <xdr:col>71</xdr:col>
      <xdr:colOff>177800</xdr:colOff>
      <xdr:row>35</xdr:row>
      <xdr:rowOff>127635</xdr:rowOff>
    </xdr:to>
    <xdr:cxnSp macro="">
      <xdr:nvCxnSpPr>
        <xdr:cNvPr id="444" name="直線コネクタ 443"/>
        <xdr:cNvCxnSpPr/>
      </xdr:nvCxnSpPr>
      <xdr:spPr>
        <a:xfrm>
          <a:off x="12814300" y="6097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51452</xdr:rowOff>
    </xdr:from>
    <xdr:ext cx="405111" cy="259045"/>
    <xdr:sp macro="" textlink="">
      <xdr:nvSpPr>
        <xdr:cNvPr id="445" name="n_1aveValue【認定こども園・幼稚園・保育所】&#10;有形固定資産減価償却率"/>
        <xdr:cNvSpPr txBox="1"/>
      </xdr:nvSpPr>
      <xdr:spPr>
        <a:xfrm>
          <a:off x="15266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7637</xdr:rowOff>
    </xdr:from>
    <xdr:ext cx="405111" cy="259045"/>
    <xdr:sp macro="" textlink="">
      <xdr:nvSpPr>
        <xdr:cNvPr id="446" name="n_2aveValue【認定こども園・幼稚園・保育所】&#10;有形固定資産減価償却率"/>
        <xdr:cNvSpPr txBox="1"/>
      </xdr:nvSpPr>
      <xdr:spPr>
        <a:xfrm>
          <a:off x="1438974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7"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45737</xdr:rowOff>
    </xdr:from>
    <xdr:ext cx="405111" cy="259045"/>
    <xdr:sp macro="" textlink="">
      <xdr:nvSpPr>
        <xdr:cNvPr id="448" name="n_4aveValue【認定こども園・幼稚園・保育所】&#10;有形固定資産減価償却率"/>
        <xdr:cNvSpPr txBox="1"/>
      </xdr:nvSpPr>
      <xdr:spPr>
        <a:xfrm>
          <a:off x="126117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111142</xdr:rowOff>
    </xdr:from>
    <xdr:ext cx="405111" cy="259045"/>
    <xdr:sp macro="" textlink="">
      <xdr:nvSpPr>
        <xdr:cNvPr id="449" name="n_1mainValue【認定こども園・幼稚園・保育所】&#10;有形固定資産減価償却率"/>
        <xdr:cNvSpPr txBox="1"/>
      </xdr:nvSpPr>
      <xdr:spPr>
        <a:xfrm>
          <a:off x="1526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450" name="n_2mainValue【認定こども園・幼稚園・保育所】&#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23512</xdr:rowOff>
    </xdr:from>
    <xdr:ext cx="405111" cy="259045"/>
    <xdr:sp macro="" textlink="">
      <xdr:nvSpPr>
        <xdr:cNvPr id="451" name="n_3mainValue【認定こども園・幼稚園・保育所】&#10;有形固定資産減価償却率"/>
        <xdr:cNvSpPr txBox="1"/>
      </xdr:nvSpPr>
      <xdr:spPr>
        <a:xfrm>
          <a:off x="13500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164482</xdr:rowOff>
    </xdr:from>
    <xdr:ext cx="405111" cy="259045"/>
    <xdr:sp macro="" textlink="">
      <xdr:nvSpPr>
        <xdr:cNvPr id="452" name="n_4mainValue【認定こども園・幼稚園・保育所】&#10;有形固定資産減価償却率"/>
        <xdr:cNvSpPr txBox="1"/>
      </xdr:nvSpPr>
      <xdr:spPr>
        <a:xfrm>
          <a:off x="12611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79"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xdr:rowOff>
    </xdr:from>
    <xdr:to>
      <xdr:col>116</xdr:col>
      <xdr:colOff>114300</xdr:colOff>
      <xdr:row>40</xdr:row>
      <xdr:rowOff>106426</xdr:rowOff>
    </xdr:to>
    <xdr:sp macro="" textlink="">
      <xdr:nvSpPr>
        <xdr:cNvPr id="490" name="楕円 489"/>
        <xdr:cNvSpPr/>
      </xdr:nvSpPr>
      <xdr:spPr>
        <a:xfrm>
          <a:off x="221107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154703</xdr:rowOff>
    </xdr:from>
    <xdr:ext cx="469744" cy="259045"/>
    <xdr:sp macro="" textlink="">
      <xdr:nvSpPr>
        <xdr:cNvPr id="491" name="【認定こども園・幼稚園・保育所】&#10;一人当たり面積該当値テキスト"/>
        <xdr:cNvSpPr txBox="1"/>
      </xdr:nvSpPr>
      <xdr:spPr>
        <a:xfrm>
          <a:off x="22199600"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xdr:rowOff>
    </xdr:from>
    <xdr:to>
      <xdr:col>112</xdr:col>
      <xdr:colOff>38100</xdr:colOff>
      <xdr:row>40</xdr:row>
      <xdr:rowOff>106426</xdr:rowOff>
    </xdr:to>
    <xdr:sp macro="" textlink="">
      <xdr:nvSpPr>
        <xdr:cNvPr id="492" name="楕円 491"/>
        <xdr:cNvSpPr/>
      </xdr:nvSpPr>
      <xdr:spPr>
        <a:xfrm>
          <a:off x="21272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55626</xdr:rowOff>
    </xdr:from>
    <xdr:to>
      <xdr:col>116</xdr:col>
      <xdr:colOff>63500</xdr:colOff>
      <xdr:row>40</xdr:row>
      <xdr:rowOff>55626</xdr:rowOff>
    </xdr:to>
    <xdr:cxnSp macro="">
      <xdr:nvCxnSpPr>
        <xdr:cNvPr id="493" name="直線コネクタ 492"/>
        <xdr:cNvCxnSpPr/>
      </xdr:nvCxnSpPr>
      <xdr:spPr>
        <a:xfrm>
          <a:off x="21323300" y="6913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94" name="楕円 493"/>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55626</xdr:rowOff>
    </xdr:to>
    <xdr:cxnSp macro="">
      <xdr:nvCxnSpPr>
        <xdr:cNvPr id="495" name="直線コネクタ 494"/>
        <xdr:cNvCxnSpPr/>
      </xdr:nvCxnSpPr>
      <xdr:spPr>
        <a:xfrm>
          <a:off x="20434300" y="69113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xdr:rowOff>
    </xdr:from>
    <xdr:to>
      <xdr:col>102</xdr:col>
      <xdr:colOff>165100</xdr:colOff>
      <xdr:row>40</xdr:row>
      <xdr:rowOff>101854</xdr:rowOff>
    </xdr:to>
    <xdr:sp macro="" textlink="">
      <xdr:nvSpPr>
        <xdr:cNvPr id="496" name="楕円 495"/>
        <xdr:cNvSpPr/>
      </xdr:nvSpPr>
      <xdr:spPr>
        <a:xfrm>
          <a:off x="19494500" y="68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51054</xdr:rowOff>
    </xdr:from>
    <xdr:to>
      <xdr:col>107</xdr:col>
      <xdr:colOff>50800</xdr:colOff>
      <xdr:row>40</xdr:row>
      <xdr:rowOff>53340</xdr:rowOff>
    </xdr:to>
    <xdr:cxnSp macro="">
      <xdr:nvCxnSpPr>
        <xdr:cNvPr id="497" name="直線コネクタ 496"/>
        <xdr:cNvCxnSpPr/>
      </xdr:nvCxnSpPr>
      <xdr:spPr>
        <a:xfrm>
          <a:off x="19545300" y="690905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169418</xdr:rowOff>
    </xdr:from>
    <xdr:to>
      <xdr:col>98</xdr:col>
      <xdr:colOff>38100</xdr:colOff>
      <xdr:row>40</xdr:row>
      <xdr:rowOff>99568</xdr:rowOff>
    </xdr:to>
    <xdr:sp macro="" textlink="">
      <xdr:nvSpPr>
        <xdr:cNvPr id="498" name="楕円 497"/>
        <xdr:cNvSpPr/>
      </xdr:nvSpPr>
      <xdr:spPr>
        <a:xfrm>
          <a:off x="18605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48768</xdr:rowOff>
    </xdr:from>
    <xdr:to>
      <xdr:col>102</xdr:col>
      <xdr:colOff>114300</xdr:colOff>
      <xdr:row>40</xdr:row>
      <xdr:rowOff>51054</xdr:rowOff>
    </xdr:to>
    <xdr:cxnSp macro="">
      <xdr:nvCxnSpPr>
        <xdr:cNvPr id="499" name="直線コネクタ 498"/>
        <xdr:cNvCxnSpPr/>
      </xdr:nvCxnSpPr>
      <xdr:spPr>
        <a:xfrm>
          <a:off x="18656300" y="69067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00" name="n_1aveValue【認定こども園・幼稚園・保育所】&#10;一人当たり面積"/>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01"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02" name="n_3aveValue【認定こども園・幼稚園・保育所】&#10;一人当たり面積"/>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03" name="n_4aveValue【認定こども園・幼稚園・保育所】&#10;一人当たり面積"/>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97553</xdr:rowOff>
    </xdr:from>
    <xdr:ext cx="469744" cy="259045"/>
    <xdr:sp macro="" textlink="">
      <xdr:nvSpPr>
        <xdr:cNvPr id="504" name="n_1mainValue【認定こども園・幼稚園・保育所】&#10;一人当たり面積"/>
        <xdr:cNvSpPr txBox="1"/>
      </xdr:nvSpPr>
      <xdr:spPr>
        <a:xfrm>
          <a:off x="210757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05"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92981</xdr:rowOff>
    </xdr:from>
    <xdr:ext cx="469744" cy="259045"/>
    <xdr:sp macro="" textlink="">
      <xdr:nvSpPr>
        <xdr:cNvPr id="506" name="n_3mainValue【認定こども園・幼稚園・保育所】&#10;一人当たり面積"/>
        <xdr:cNvSpPr txBox="1"/>
      </xdr:nvSpPr>
      <xdr:spPr>
        <a:xfrm>
          <a:off x="19310427" y="695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90695</xdr:rowOff>
    </xdr:from>
    <xdr:ext cx="469744" cy="259045"/>
    <xdr:sp macro="" textlink="">
      <xdr:nvSpPr>
        <xdr:cNvPr id="507" name="n_4mainValue【認定こども園・幼稚園・保育所】&#10;一人当たり面積"/>
        <xdr:cNvSpPr txBox="1"/>
      </xdr:nvSpPr>
      <xdr:spPr>
        <a:xfrm>
          <a:off x="18421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158206</xdr:rowOff>
    </xdr:from>
    <xdr:to>
      <xdr:col>85</xdr:col>
      <xdr:colOff>177800</xdr:colOff>
      <xdr:row>63</xdr:row>
      <xdr:rowOff>88356</xdr:rowOff>
    </xdr:to>
    <xdr:sp macro="" textlink="">
      <xdr:nvSpPr>
        <xdr:cNvPr id="549" name="楕円 548"/>
        <xdr:cNvSpPr/>
      </xdr:nvSpPr>
      <xdr:spPr>
        <a:xfrm>
          <a:off x="16268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136633</xdr:rowOff>
    </xdr:from>
    <xdr:ext cx="405111" cy="259045"/>
    <xdr:sp macro="" textlink="">
      <xdr:nvSpPr>
        <xdr:cNvPr id="550" name="【学校施設】&#10;有形固定資産減価償却率該当値テキスト"/>
        <xdr:cNvSpPr txBox="1"/>
      </xdr:nvSpPr>
      <xdr:spPr>
        <a:xfrm>
          <a:off x="163576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140244</xdr:rowOff>
    </xdr:from>
    <xdr:to>
      <xdr:col>81</xdr:col>
      <xdr:colOff>101600</xdr:colOff>
      <xdr:row>63</xdr:row>
      <xdr:rowOff>70394</xdr:rowOff>
    </xdr:to>
    <xdr:sp macro="" textlink="">
      <xdr:nvSpPr>
        <xdr:cNvPr id="551" name="楕円 550"/>
        <xdr:cNvSpPr/>
      </xdr:nvSpPr>
      <xdr:spPr>
        <a:xfrm>
          <a:off x="15430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19594</xdr:rowOff>
    </xdr:from>
    <xdr:to>
      <xdr:col>85</xdr:col>
      <xdr:colOff>127000</xdr:colOff>
      <xdr:row>63</xdr:row>
      <xdr:rowOff>37556</xdr:rowOff>
    </xdr:to>
    <xdr:cxnSp macro="">
      <xdr:nvCxnSpPr>
        <xdr:cNvPr id="552" name="直線コネクタ 551"/>
        <xdr:cNvCxnSpPr/>
      </xdr:nvCxnSpPr>
      <xdr:spPr>
        <a:xfrm>
          <a:off x="15481300" y="1082094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143510</xdr:rowOff>
    </xdr:from>
    <xdr:to>
      <xdr:col>76</xdr:col>
      <xdr:colOff>165100</xdr:colOff>
      <xdr:row>63</xdr:row>
      <xdr:rowOff>73660</xdr:rowOff>
    </xdr:to>
    <xdr:sp macro="" textlink="">
      <xdr:nvSpPr>
        <xdr:cNvPr id="553" name="楕円 552"/>
        <xdr:cNvSpPr/>
      </xdr:nvSpPr>
      <xdr:spPr>
        <a:xfrm>
          <a:off x="1454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19594</xdr:rowOff>
    </xdr:from>
    <xdr:to>
      <xdr:col>81</xdr:col>
      <xdr:colOff>50800</xdr:colOff>
      <xdr:row>63</xdr:row>
      <xdr:rowOff>22860</xdr:rowOff>
    </xdr:to>
    <xdr:cxnSp macro="">
      <xdr:nvCxnSpPr>
        <xdr:cNvPr id="554" name="直線コネクタ 553"/>
        <xdr:cNvCxnSpPr/>
      </xdr:nvCxnSpPr>
      <xdr:spPr>
        <a:xfrm flipV="1">
          <a:off x="14592300" y="108209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114119</xdr:rowOff>
    </xdr:from>
    <xdr:to>
      <xdr:col>72</xdr:col>
      <xdr:colOff>38100</xdr:colOff>
      <xdr:row>63</xdr:row>
      <xdr:rowOff>44269</xdr:rowOff>
    </xdr:to>
    <xdr:sp macro="" textlink="">
      <xdr:nvSpPr>
        <xdr:cNvPr id="555" name="楕円 554"/>
        <xdr:cNvSpPr/>
      </xdr:nvSpPr>
      <xdr:spPr>
        <a:xfrm>
          <a:off x="13652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164919</xdr:rowOff>
    </xdr:from>
    <xdr:to>
      <xdr:col>76</xdr:col>
      <xdr:colOff>114300</xdr:colOff>
      <xdr:row>63</xdr:row>
      <xdr:rowOff>22860</xdr:rowOff>
    </xdr:to>
    <xdr:cxnSp macro="">
      <xdr:nvCxnSpPr>
        <xdr:cNvPr id="556" name="直線コネクタ 555"/>
        <xdr:cNvCxnSpPr/>
      </xdr:nvCxnSpPr>
      <xdr:spPr>
        <a:xfrm>
          <a:off x="13703300" y="1079481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24312</xdr:rowOff>
    </xdr:from>
    <xdr:to>
      <xdr:col>67</xdr:col>
      <xdr:colOff>101600</xdr:colOff>
      <xdr:row>63</xdr:row>
      <xdr:rowOff>125912</xdr:rowOff>
    </xdr:to>
    <xdr:sp macro="" textlink="">
      <xdr:nvSpPr>
        <xdr:cNvPr id="557" name="楕円 556"/>
        <xdr:cNvSpPr/>
      </xdr:nvSpPr>
      <xdr:spPr>
        <a:xfrm>
          <a:off x="12763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164919</xdr:rowOff>
    </xdr:from>
    <xdr:to>
      <xdr:col>71</xdr:col>
      <xdr:colOff>177800</xdr:colOff>
      <xdr:row>63</xdr:row>
      <xdr:rowOff>75112</xdr:rowOff>
    </xdr:to>
    <xdr:cxnSp macro="">
      <xdr:nvCxnSpPr>
        <xdr:cNvPr id="558" name="直線コネクタ 557"/>
        <xdr:cNvCxnSpPr/>
      </xdr:nvCxnSpPr>
      <xdr:spPr>
        <a:xfrm flipV="1">
          <a:off x="12814300" y="1079481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59"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60"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61" name="n_3aveValue【学校施設】&#10;有形固定資産減価償却率"/>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62"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61521</xdr:rowOff>
    </xdr:from>
    <xdr:ext cx="405111" cy="259045"/>
    <xdr:sp macro="" textlink="">
      <xdr:nvSpPr>
        <xdr:cNvPr id="563" name="n_1mainValue【学校施設】&#10;有形固定資産減価償却率"/>
        <xdr:cNvSpPr txBox="1"/>
      </xdr:nvSpPr>
      <xdr:spPr>
        <a:xfrm>
          <a:off x="15266044" y="108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64787</xdr:rowOff>
    </xdr:from>
    <xdr:ext cx="405111" cy="259045"/>
    <xdr:sp macro="" textlink="">
      <xdr:nvSpPr>
        <xdr:cNvPr id="564" name="n_2mainValue【学校施設】&#10;有形固定資産減価償却率"/>
        <xdr:cNvSpPr txBox="1"/>
      </xdr:nvSpPr>
      <xdr:spPr>
        <a:xfrm>
          <a:off x="14389744"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35396</xdr:rowOff>
    </xdr:from>
    <xdr:ext cx="405111" cy="259045"/>
    <xdr:sp macro="" textlink="">
      <xdr:nvSpPr>
        <xdr:cNvPr id="565" name="n_3mainValue【学校施設】&#10;有形固定資産減価償却率"/>
        <xdr:cNvSpPr txBox="1"/>
      </xdr:nvSpPr>
      <xdr:spPr>
        <a:xfrm>
          <a:off x="13500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117039</xdr:rowOff>
    </xdr:from>
    <xdr:ext cx="405111" cy="259045"/>
    <xdr:sp macro="" textlink="">
      <xdr:nvSpPr>
        <xdr:cNvPr id="566" name="n_4mainValue【学校施設】&#10;有形固定資産減価償却率"/>
        <xdr:cNvSpPr txBox="1"/>
      </xdr:nvSpPr>
      <xdr:spPr>
        <a:xfrm>
          <a:off x="12611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596" name="【学校施設】&#10;一人当たり面積平均値テキスト"/>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130556</xdr:rowOff>
    </xdr:from>
    <xdr:to>
      <xdr:col>116</xdr:col>
      <xdr:colOff>114300</xdr:colOff>
      <xdr:row>64</xdr:row>
      <xdr:rowOff>60706</xdr:rowOff>
    </xdr:to>
    <xdr:sp macro="" textlink="">
      <xdr:nvSpPr>
        <xdr:cNvPr id="607" name="楕円 606"/>
        <xdr:cNvSpPr/>
      </xdr:nvSpPr>
      <xdr:spPr>
        <a:xfrm>
          <a:off x="221107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45483</xdr:rowOff>
    </xdr:from>
    <xdr:ext cx="469744" cy="259045"/>
    <xdr:sp macro="" textlink="">
      <xdr:nvSpPr>
        <xdr:cNvPr id="608" name="【学校施設】&#10;一人当たり面積該当値テキスト"/>
        <xdr:cNvSpPr txBox="1"/>
      </xdr:nvSpPr>
      <xdr:spPr>
        <a:xfrm>
          <a:off x="22199600" y="1084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128270</xdr:rowOff>
    </xdr:from>
    <xdr:to>
      <xdr:col>112</xdr:col>
      <xdr:colOff>38100</xdr:colOff>
      <xdr:row>64</xdr:row>
      <xdr:rowOff>58420</xdr:rowOff>
    </xdr:to>
    <xdr:sp macro="" textlink="">
      <xdr:nvSpPr>
        <xdr:cNvPr id="609" name="楕円 608"/>
        <xdr:cNvSpPr/>
      </xdr:nvSpPr>
      <xdr:spPr>
        <a:xfrm>
          <a:off x="21272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7620</xdr:rowOff>
    </xdr:from>
    <xdr:to>
      <xdr:col>116</xdr:col>
      <xdr:colOff>63500</xdr:colOff>
      <xdr:row>64</xdr:row>
      <xdr:rowOff>9906</xdr:rowOff>
    </xdr:to>
    <xdr:cxnSp macro="">
      <xdr:nvCxnSpPr>
        <xdr:cNvPr id="610" name="直線コネクタ 609"/>
        <xdr:cNvCxnSpPr/>
      </xdr:nvCxnSpPr>
      <xdr:spPr>
        <a:xfrm>
          <a:off x="21323300" y="109804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125984</xdr:rowOff>
    </xdr:from>
    <xdr:to>
      <xdr:col>107</xdr:col>
      <xdr:colOff>101600</xdr:colOff>
      <xdr:row>64</xdr:row>
      <xdr:rowOff>56134</xdr:rowOff>
    </xdr:to>
    <xdr:sp macro="" textlink="">
      <xdr:nvSpPr>
        <xdr:cNvPr id="611" name="楕円 610"/>
        <xdr:cNvSpPr/>
      </xdr:nvSpPr>
      <xdr:spPr>
        <a:xfrm>
          <a:off x="203835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5334</xdr:rowOff>
    </xdr:from>
    <xdr:to>
      <xdr:col>111</xdr:col>
      <xdr:colOff>177800</xdr:colOff>
      <xdr:row>64</xdr:row>
      <xdr:rowOff>7620</xdr:rowOff>
    </xdr:to>
    <xdr:cxnSp macro="">
      <xdr:nvCxnSpPr>
        <xdr:cNvPr id="612" name="直線コネクタ 611"/>
        <xdr:cNvCxnSpPr/>
      </xdr:nvCxnSpPr>
      <xdr:spPr>
        <a:xfrm>
          <a:off x="20434300" y="109781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13" name="楕円 612"/>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5334</xdr:rowOff>
    </xdr:to>
    <xdr:cxnSp macro="">
      <xdr:nvCxnSpPr>
        <xdr:cNvPr id="614" name="直線コネクタ 613"/>
        <xdr:cNvCxnSpPr/>
      </xdr:nvCxnSpPr>
      <xdr:spPr>
        <a:xfrm>
          <a:off x="19545300" y="1097280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118745</xdr:rowOff>
    </xdr:from>
    <xdr:to>
      <xdr:col>98</xdr:col>
      <xdr:colOff>38100</xdr:colOff>
      <xdr:row>64</xdr:row>
      <xdr:rowOff>48895</xdr:rowOff>
    </xdr:to>
    <xdr:sp macro="" textlink="">
      <xdr:nvSpPr>
        <xdr:cNvPr id="615" name="楕円 614"/>
        <xdr:cNvSpPr/>
      </xdr:nvSpPr>
      <xdr:spPr>
        <a:xfrm>
          <a:off x="18605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169545</xdr:rowOff>
    </xdr:from>
    <xdr:to>
      <xdr:col>102</xdr:col>
      <xdr:colOff>114300</xdr:colOff>
      <xdr:row>64</xdr:row>
      <xdr:rowOff>0</xdr:rowOff>
    </xdr:to>
    <xdr:cxnSp macro="">
      <xdr:nvCxnSpPr>
        <xdr:cNvPr id="616" name="直線コネクタ 615"/>
        <xdr:cNvCxnSpPr/>
      </xdr:nvCxnSpPr>
      <xdr:spPr>
        <a:xfrm>
          <a:off x="18656300" y="109708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617" name="n_1aveValue【学校施設】&#10;一人当たり面積"/>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18" name="n_2aveValue【学校施設】&#10;一人当たり面積"/>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19" name="n_3aveValue【学校施設】&#10;一人当たり面積"/>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20" name="n_4aveValue【学校施設】&#10;一人当たり面積"/>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49547</xdr:rowOff>
    </xdr:from>
    <xdr:ext cx="469744" cy="259045"/>
    <xdr:sp macro="" textlink="">
      <xdr:nvSpPr>
        <xdr:cNvPr id="621" name="n_1mainValue【学校施設】&#10;一人当たり面積"/>
        <xdr:cNvSpPr txBox="1"/>
      </xdr:nvSpPr>
      <xdr:spPr>
        <a:xfrm>
          <a:off x="210757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47261</xdr:rowOff>
    </xdr:from>
    <xdr:ext cx="469744" cy="259045"/>
    <xdr:sp macro="" textlink="">
      <xdr:nvSpPr>
        <xdr:cNvPr id="622" name="n_2mainValue【学校施設】&#10;一人当たり面積"/>
        <xdr:cNvSpPr txBox="1"/>
      </xdr:nvSpPr>
      <xdr:spPr>
        <a:xfrm>
          <a:off x="20199427" y="110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23" name="n_3mainValue【学校施設】&#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40022</xdr:rowOff>
    </xdr:from>
    <xdr:ext cx="469744" cy="259045"/>
    <xdr:sp macro="" textlink="">
      <xdr:nvSpPr>
        <xdr:cNvPr id="624" name="n_4mainValue【学校施設】&#10;一人当たり面積"/>
        <xdr:cNvSpPr txBox="1"/>
      </xdr:nvSpPr>
      <xdr:spPr>
        <a:xfrm>
          <a:off x="184214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50" name="直線コネクタ 649"/>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53" name="【児童館】&#10;有形固定資産減価償却率最大値テキスト"/>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54" name="直線コネクタ 653"/>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55" name="【児童館】&#10;有形固定資産減価償却率平均値テキスト"/>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56" name="フローチャート: 判断 655"/>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57" name="フローチャート: 判断 656"/>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58" name="フローチャート: 判断 657"/>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59" name="フローチャート: 判断 658"/>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60" name="フローチャート: 判断 659"/>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3629</xdr:rowOff>
    </xdr:from>
    <xdr:to>
      <xdr:col>85</xdr:col>
      <xdr:colOff>177800</xdr:colOff>
      <xdr:row>83</xdr:row>
      <xdr:rowOff>105229</xdr:rowOff>
    </xdr:to>
    <xdr:sp macro="" textlink="">
      <xdr:nvSpPr>
        <xdr:cNvPr id="666" name="楕円 665"/>
        <xdr:cNvSpPr/>
      </xdr:nvSpPr>
      <xdr:spPr>
        <a:xfrm>
          <a:off x="16268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26506</xdr:rowOff>
    </xdr:from>
    <xdr:ext cx="405111" cy="259045"/>
    <xdr:sp macro="" textlink="">
      <xdr:nvSpPr>
        <xdr:cNvPr id="667" name="【児童館】&#10;有形固定資産減価償却率該当値テキスト"/>
        <xdr:cNvSpPr txBox="1"/>
      </xdr:nvSpPr>
      <xdr:spPr>
        <a:xfrm>
          <a:off x="16357600" y="14085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137523</xdr:rowOff>
    </xdr:from>
    <xdr:to>
      <xdr:col>81</xdr:col>
      <xdr:colOff>101600</xdr:colOff>
      <xdr:row>83</xdr:row>
      <xdr:rowOff>67673</xdr:rowOff>
    </xdr:to>
    <xdr:sp macro="" textlink="">
      <xdr:nvSpPr>
        <xdr:cNvPr id="668" name="楕円 667"/>
        <xdr:cNvSpPr/>
      </xdr:nvSpPr>
      <xdr:spPr>
        <a:xfrm>
          <a:off x="15430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16873</xdr:rowOff>
    </xdr:from>
    <xdr:to>
      <xdr:col>85</xdr:col>
      <xdr:colOff>127000</xdr:colOff>
      <xdr:row>83</xdr:row>
      <xdr:rowOff>54429</xdr:rowOff>
    </xdr:to>
    <xdr:cxnSp macro="">
      <xdr:nvCxnSpPr>
        <xdr:cNvPr id="669" name="直線コネクタ 668"/>
        <xdr:cNvCxnSpPr/>
      </xdr:nvCxnSpPr>
      <xdr:spPr>
        <a:xfrm>
          <a:off x="15481300" y="1424722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99968</xdr:rowOff>
    </xdr:from>
    <xdr:to>
      <xdr:col>76</xdr:col>
      <xdr:colOff>165100</xdr:colOff>
      <xdr:row>83</xdr:row>
      <xdr:rowOff>30118</xdr:rowOff>
    </xdr:to>
    <xdr:sp macro="" textlink="">
      <xdr:nvSpPr>
        <xdr:cNvPr id="670" name="楕円 669"/>
        <xdr:cNvSpPr/>
      </xdr:nvSpPr>
      <xdr:spPr>
        <a:xfrm>
          <a:off x="14541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150768</xdr:rowOff>
    </xdr:from>
    <xdr:to>
      <xdr:col>81</xdr:col>
      <xdr:colOff>50800</xdr:colOff>
      <xdr:row>83</xdr:row>
      <xdr:rowOff>16873</xdr:rowOff>
    </xdr:to>
    <xdr:cxnSp macro="">
      <xdr:nvCxnSpPr>
        <xdr:cNvPr id="671" name="直線コネクタ 670"/>
        <xdr:cNvCxnSpPr/>
      </xdr:nvCxnSpPr>
      <xdr:spPr>
        <a:xfrm>
          <a:off x="14592300" y="142096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62412</xdr:rowOff>
    </xdr:from>
    <xdr:to>
      <xdr:col>72</xdr:col>
      <xdr:colOff>38100</xdr:colOff>
      <xdr:row>82</xdr:row>
      <xdr:rowOff>164012</xdr:rowOff>
    </xdr:to>
    <xdr:sp macro="" textlink="">
      <xdr:nvSpPr>
        <xdr:cNvPr id="672" name="楕円 671"/>
        <xdr:cNvSpPr/>
      </xdr:nvSpPr>
      <xdr:spPr>
        <a:xfrm>
          <a:off x="13652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113212</xdr:rowOff>
    </xdr:from>
    <xdr:to>
      <xdr:col>76</xdr:col>
      <xdr:colOff>114300</xdr:colOff>
      <xdr:row>82</xdr:row>
      <xdr:rowOff>150768</xdr:rowOff>
    </xdr:to>
    <xdr:cxnSp macro="">
      <xdr:nvCxnSpPr>
        <xdr:cNvPr id="673" name="直線コネクタ 672"/>
        <xdr:cNvCxnSpPr/>
      </xdr:nvCxnSpPr>
      <xdr:spPr>
        <a:xfrm>
          <a:off x="13703300" y="1417211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16692</xdr:rowOff>
    </xdr:from>
    <xdr:to>
      <xdr:col>67</xdr:col>
      <xdr:colOff>101600</xdr:colOff>
      <xdr:row>82</xdr:row>
      <xdr:rowOff>118292</xdr:rowOff>
    </xdr:to>
    <xdr:sp macro="" textlink="">
      <xdr:nvSpPr>
        <xdr:cNvPr id="674" name="楕円 673"/>
        <xdr:cNvSpPr/>
      </xdr:nvSpPr>
      <xdr:spPr>
        <a:xfrm>
          <a:off x="12763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67492</xdr:rowOff>
    </xdr:from>
    <xdr:to>
      <xdr:col>71</xdr:col>
      <xdr:colOff>177800</xdr:colOff>
      <xdr:row>82</xdr:row>
      <xdr:rowOff>113212</xdr:rowOff>
    </xdr:to>
    <xdr:cxnSp macro="">
      <xdr:nvCxnSpPr>
        <xdr:cNvPr id="675" name="直線コネクタ 674"/>
        <xdr:cNvCxnSpPr/>
      </xdr:nvCxnSpPr>
      <xdr:spPr>
        <a:xfrm>
          <a:off x="12814300" y="141263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676" name="n_1aveValue【児童館】&#10;有形固定資産減価償却率"/>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77" name="n_2aveValue【児童館】&#10;有形固定資産減価償却率"/>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78" name="n_3ave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104520</xdr:rowOff>
    </xdr:from>
    <xdr:ext cx="405111" cy="259045"/>
    <xdr:sp macro="" textlink="">
      <xdr:nvSpPr>
        <xdr:cNvPr id="679" name="n_4aveValue【児童館】&#10;有形固定資産減価償却率"/>
        <xdr:cNvSpPr txBox="1"/>
      </xdr:nvSpPr>
      <xdr:spPr>
        <a:xfrm>
          <a:off x="12611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58800</xdr:rowOff>
    </xdr:from>
    <xdr:ext cx="405111" cy="259045"/>
    <xdr:sp macro="" textlink="">
      <xdr:nvSpPr>
        <xdr:cNvPr id="680" name="n_1mainValue【児童館】&#10;有形固定資産減価償却率"/>
        <xdr:cNvSpPr txBox="1"/>
      </xdr:nvSpPr>
      <xdr:spPr>
        <a:xfrm>
          <a:off x="152660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46645</xdr:rowOff>
    </xdr:from>
    <xdr:ext cx="405111" cy="259045"/>
    <xdr:sp macro="" textlink="">
      <xdr:nvSpPr>
        <xdr:cNvPr id="681" name="n_2mainValue【児童館】&#10;有形固定資産減価償却率"/>
        <xdr:cNvSpPr txBox="1"/>
      </xdr:nvSpPr>
      <xdr:spPr>
        <a:xfrm>
          <a:off x="14389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155139</xdr:rowOff>
    </xdr:from>
    <xdr:ext cx="405111" cy="259045"/>
    <xdr:sp macro="" textlink="">
      <xdr:nvSpPr>
        <xdr:cNvPr id="682" name="n_3mainValue【児童館】&#10;有形固定資産減価償却率"/>
        <xdr:cNvSpPr txBox="1"/>
      </xdr:nvSpPr>
      <xdr:spPr>
        <a:xfrm>
          <a:off x="13500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134819</xdr:rowOff>
    </xdr:from>
    <xdr:ext cx="405111" cy="259045"/>
    <xdr:sp macro="" textlink="">
      <xdr:nvSpPr>
        <xdr:cNvPr id="683" name="n_4mainValue【児童館】&#10;有形固定資産減価償却率"/>
        <xdr:cNvSpPr txBox="1"/>
      </xdr:nvSpPr>
      <xdr:spPr>
        <a:xfrm>
          <a:off x="12611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4" name="テキスト ボックス 6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710" name="直線コネクタ 709"/>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711" name="【児童館】&#10;一人当たり面積最小値テキスト"/>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712" name="直線コネクタ 711"/>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13"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14" name="直線コネクタ 71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5"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6" name="フローチャート: 判断 715"/>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717" name="フローチャート: 判断 716"/>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718" name="フローチャート: 判断 717"/>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19" name="フローチャート: 判断 718"/>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20" name="フローチャート: 判断 71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166914</xdr:rowOff>
    </xdr:from>
    <xdr:to>
      <xdr:col>116</xdr:col>
      <xdr:colOff>114300</xdr:colOff>
      <xdr:row>83</xdr:row>
      <xdr:rowOff>97064</xdr:rowOff>
    </xdr:to>
    <xdr:sp macro="" textlink="">
      <xdr:nvSpPr>
        <xdr:cNvPr id="726" name="楕円 725"/>
        <xdr:cNvSpPr/>
      </xdr:nvSpPr>
      <xdr:spPr>
        <a:xfrm>
          <a:off x="22110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18341</xdr:rowOff>
    </xdr:from>
    <xdr:ext cx="469744" cy="259045"/>
    <xdr:sp macro="" textlink="">
      <xdr:nvSpPr>
        <xdr:cNvPr id="727" name="【児童館】&#10;一人当たり面積該当値テキスト"/>
        <xdr:cNvSpPr txBox="1"/>
      </xdr:nvSpPr>
      <xdr:spPr>
        <a:xfrm>
          <a:off x="22199600"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166914</xdr:rowOff>
    </xdr:from>
    <xdr:to>
      <xdr:col>112</xdr:col>
      <xdr:colOff>38100</xdr:colOff>
      <xdr:row>83</xdr:row>
      <xdr:rowOff>97064</xdr:rowOff>
    </xdr:to>
    <xdr:sp macro="" textlink="">
      <xdr:nvSpPr>
        <xdr:cNvPr id="728" name="楕円 727"/>
        <xdr:cNvSpPr/>
      </xdr:nvSpPr>
      <xdr:spPr>
        <a:xfrm>
          <a:off x="21272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46264</xdr:rowOff>
    </xdr:from>
    <xdr:to>
      <xdr:col>116</xdr:col>
      <xdr:colOff>63500</xdr:colOff>
      <xdr:row>83</xdr:row>
      <xdr:rowOff>46264</xdr:rowOff>
    </xdr:to>
    <xdr:cxnSp macro="">
      <xdr:nvCxnSpPr>
        <xdr:cNvPr id="729" name="直線コネクタ 728"/>
        <xdr:cNvCxnSpPr/>
      </xdr:nvCxnSpPr>
      <xdr:spPr>
        <a:xfrm>
          <a:off x="21323300" y="142766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30" name="楕円 729"/>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46264</xdr:rowOff>
    </xdr:to>
    <xdr:cxnSp macro="">
      <xdr:nvCxnSpPr>
        <xdr:cNvPr id="731" name="直線コネクタ 730"/>
        <xdr:cNvCxnSpPr/>
      </xdr:nvCxnSpPr>
      <xdr:spPr>
        <a:xfrm>
          <a:off x="20434300" y="14260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732" name="楕円 731"/>
        <xdr:cNvSpPr/>
      </xdr:nvSpPr>
      <xdr:spPr>
        <a:xfrm>
          <a:off x="19494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733" name="直線コネクタ 732"/>
        <xdr:cNvCxnSpPr/>
      </xdr:nvCxnSpPr>
      <xdr:spPr>
        <a:xfrm>
          <a:off x="19545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134257</xdr:rowOff>
    </xdr:from>
    <xdr:to>
      <xdr:col>98</xdr:col>
      <xdr:colOff>38100</xdr:colOff>
      <xdr:row>83</xdr:row>
      <xdr:rowOff>64407</xdr:rowOff>
    </xdr:to>
    <xdr:sp macro="" textlink="">
      <xdr:nvSpPr>
        <xdr:cNvPr id="734" name="楕円 733"/>
        <xdr:cNvSpPr/>
      </xdr:nvSpPr>
      <xdr:spPr>
        <a:xfrm>
          <a:off x="18605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13607</xdr:rowOff>
    </xdr:from>
    <xdr:to>
      <xdr:col>102</xdr:col>
      <xdr:colOff>114300</xdr:colOff>
      <xdr:row>83</xdr:row>
      <xdr:rowOff>29936</xdr:rowOff>
    </xdr:to>
    <xdr:cxnSp macro="">
      <xdr:nvCxnSpPr>
        <xdr:cNvPr id="735" name="直線コネクタ 734"/>
        <xdr:cNvCxnSpPr/>
      </xdr:nvCxnSpPr>
      <xdr:spPr>
        <a:xfrm>
          <a:off x="18656300" y="14243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47370</xdr:rowOff>
    </xdr:from>
    <xdr:ext cx="469744" cy="259045"/>
    <xdr:sp macro="" textlink="">
      <xdr:nvSpPr>
        <xdr:cNvPr id="736" name="n_1aveValue【児童館】&#10;一人当たり面積"/>
        <xdr:cNvSpPr txBox="1"/>
      </xdr:nvSpPr>
      <xdr:spPr>
        <a:xfrm>
          <a:off x="210757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737" name="n_2ave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38" name="n_3aveValue【児童館】&#10;一人当たり面積"/>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39" name="n_4aveValue【児童館】&#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113591</xdr:rowOff>
    </xdr:from>
    <xdr:ext cx="469744" cy="259045"/>
    <xdr:sp macro="" textlink="">
      <xdr:nvSpPr>
        <xdr:cNvPr id="740" name="n_1mainValue【児童館】&#10;一人当たり面積"/>
        <xdr:cNvSpPr txBox="1"/>
      </xdr:nvSpPr>
      <xdr:spPr>
        <a:xfrm>
          <a:off x="21075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41" name="n_2main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97263</xdr:rowOff>
    </xdr:from>
    <xdr:ext cx="469744" cy="259045"/>
    <xdr:sp macro="" textlink="">
      <xdr:nvSpPr>
        <xdr:cNvPr id="742" name="n_3mainValue【児童館】&#10;一人当たり面積"/>
        <xdr:cNvSpPr txBox="1"/>
      </xdr:nvSpPr>
      <xdr:spPr>
        <a:xfrm>
          <a:off x="19310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743" name="n_4mainValue【児童館】&#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68" name="直線コネクタ 767"/>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71"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72" name="直線コネクタ 771"/>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73"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74" name="フローチャート: 判断 773"/>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5" name="フローチャート: 判断 774"/>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76" name="フローチャート: 判断 775"/>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77" name="フローチャート: 判断 776"/>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78" name="フローチャート: 判断 777"/>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93980</xdr:rowOff>
    </xdr:from>
    <xdr:to>
      <xdr:col>85</xdr:col>
      <xdr:colOff>177800</xdr:colOff>
      <xdr:row>109</xdr:row>
      <xdr:rowOff>24130</xdr:rowOff>
    </xdr:to>
    <xdr:sp macro="" textlink="">
      <xdr:nvSpPr>
        <xdr:cNvPr id="784" name="楕円 783"/>
        <xdr:cNvSpPr/>
      </xdr:nvSpPr>
      <xdr:spPr>
        <a:xfrm>
          <a:off x="162687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8907</xdr:rowOff>
    </xdr:from>
    <xdr:ext cx="405111" cy="259045"/>
    <xdr:sp macro="" textlink="">
      <xdr:nvSpPr>
        <xdr:cNvPr id="785" name="【公民館】&#10;有形固定資産減価償却率該当値テキスト"/>
        <xdr:cNvSpPr txBox="1"/>
      </xdr:nvSpPr>
      <xdr:spPr>
        <a:xfrm>
          <a:off x="16357600" y="185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92075</xdr:rowOff>
    </xdr:from>
    <xdr:to>
      <xdr:col>81</xdr:col>
      <xdr:colOff>101600</xdr:colOff>
      <xdr:row>109</xdr:row>
      <xdr:rowOff>22225</xdr:rowOff>
    </xdr:to>
    <xdr:sp macro="" textlink="">
      <xdr:nvSpPr>
        <xdr:cNvPr id="786" name="楕円 785"/>
        <xdr:cNvSpPr/>
      </xdr:nvSpPr>
      <xdr:spPr>
        <a:xfrm>
          <a:off x="15430500" y="186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142875</xdr:rowOff>
    </xdr:from>
    <xdr:to>
      <xdr:col>85</xdr:col>
      <xdr:colOff>127000</xdr:colOff>
      <xdr:row>108</xdr:row>
      <xdr:rowOff>144780</xdr:rowOff>
    </xdr:to>
    <xdr:cxnSp macro="">
      <xdr:nvCxnSpPr>
        <xdr:cNvPr id="787" name="直線コネクタ 786"/>
        <xdr:cNvCxnSpPr/>
      </xdr:nvCxnSpPr>
      <xdr:spPr>
        <a:xfrm>
          <a:off x="15481300" y="18659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69214</xdr:rowOff>
    </xdr:from>
    <xdr:to>
      <xdr:col>76</xdr:col>
      <xdr:colOff>165100</xdr:colOff>
      <xdr:row>108</xdr:row>
      <xdr:rowOff>170814</xdr:rowOff>
    </xdr:to>
    <xdr:sp macro="" textlink="">
      <xdr:nvSpPr>
        <xdr:cNvPr id="788" name="楕円 787"/>
        <xdr:cNvSpPr/>
      </xdr:nvSpPr>
      <xdr:spPr>
        <a:xfrm>
          <a:off x="14541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120014</xdr:rowOff>
    </xdr:from>
    <xdr:to>
      <xdr:col>81</xdr:col>
      <xdr:colOff>50800</xdr:colOff>
      <xdr:row>108</xdr:row>
      <xdr:rowOff>142875</xdr:rowOff>
    </xdr:to>
    <xdr:cxnSp macro="">
      <xdr:nvCxnSpPr>
        <xdr:cNvPr id="789" name="直線コネクタ 788"/>
        <xdr:cNvCxnSpPr/>
      </xdr:nvCxnSpPr>
      <xdr:spPr>
        <a:xfrm>
          <a:off x="14592300" y="186366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63500</xdr:rowOff>
    </xdr:from>
    <xdr:to>
      <xdr:col>72</xdr:col>
      <xdr:colOff>38100</xdr:colOff>
      <xdr:row>108</xdr:row>
      <xdr:rowOff>165100</xdr:rowOff>
    </xdr:to>
    <xdr:sp macro="" textlink="">
      <xdr:nvSpPr>
        <xdr:cNvPr id="790" name="楕円 789"/>
        <xdr:cNvSpPr/>
      </xdr:nvSpPr>
      <xdr:spPr>
        <a:xfrm>
          <a:off x="1365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114300</xdr:rowOff>
    </xdr:from>
    <xdr:to>
      <xdr:col>76</xdr:col>
      <xdr:colOff>114300</xdr:colOff>
      <xdr:row>108</xdr:row>
      <xdr:rowOff>120014</xdr:rowOff>
    </xdr:to>
    <xdr:cxnSp macro="">
      <xdr:nvCxnSpPr>
        <xdr:cNvPr id="791" name="直線コネクタ 790"/>
        <xdr:cNvCxnSpPr/>
      </xdr:nvCxnSpPr>
      <xdr:spPr>
        <a:xfrm>
          <a:off x="13703300" y="18630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57786</xdr:rowOff>
    </xdr:from>
    <xdr:to>
      <xdr:col>67</xdr:col>
      <xdr:colOff>101600</xdr:colOff>
      <xdr:row>108</xdr:row>
      <xdr:rowOff>159386</xdr:rowOff>
    </xdr:to>
    <xdr:sp macro="" textlink="">
      <xdr:nvSpPr>
        <xdr:cNvPr id="792" name="楕円 791"/>
        <xdr:cNvSpPr/>
      </xdr:nvSpPr>
      <xdr:spPr>
        <a:xfrm>
          <a:off x="12763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108586</xdr:rowOff>
    </xdr:from>
    <xdr:to>
      <xdr:col>71</xdr:col>
      <xdr:colOff>177800</xdr:colOff>
      <xdr:row>108</xdr:row>
      <xdr:rowOff>114300</xdr:rowOff>
    </xdr:to>
    <xdr:cxnSp macro="">
      <xdr:nvCxnSpPr>
        <xdr:cNvPr id="793" name="直線コネクタ 792"/>
        <xdr:cNvCxnSpPr/>
      </xdr:nvCxnSpPr>
      <xdr:spPr>
        <a:xfrm>
          <a:off x="12814300" y="18625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94"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95"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796"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797"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13352</xdr:rowOff>
    </xdr:from>
    <xdr:ext cx="405111" cy="259045"/>
    <xdr:sp macro="" textlink="">
      <xdr:nvSpPr>
        <xdr:cNvPr id="798" name="n_1mainValue【公民館】&#10;有形固定資産減価償却率"/>
        <xdr:cNvSpPr txBox="1"/>
      </xdr:nvSpPr>
      <xdr:spPr>
        <a:xfrm>
          <a:off x="15266044" y="187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161941</xdr:rowOff>
    </xdr:from>
    <xdr:ext cx="405111" cy="259045"/>
    <xdr:sp macro="" textlink="">
      <xdr:nvSpPr>
        <xdr:cNvPr id="799" name="n_2mainValue【公民館】&#10;有形固定資産減価償却率"/>
        <xdr:cNvSpPr txBox="1"/>
      </xdr:nvSpPr>
      <xdr:spPr>
        <a:xfrm>
          <a:off x="14389744" y="1867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156227</xdr:rowOff>
    </xdr:from>
    <xdr:ext cx="405111" cy="259045"/>
    <xdr:sp macro="" textlink="">
      <xdr:nvSpPr>
        <xdr:cNvPr id="800" name="n_3mainValue【公民館】&#10;有形固定資産減価償却率"/>
        <xdr:cNvSpPr txBox="1"/>
      </xdr:nvSpPr>
      <xdr:spPr>
        <a:xfrm>
          <a:off x="13500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150513</xdr:rowOff>
    </xdr:from>
    <xdr:ext cx="405111" cy="259045"/>
    <xdr:sp macro="" textlink="">
      <xdr:nvSpPr>
        <xdr:cNvPr id="801" name="n_4mainValue【公民館】&#10;有形固定資産減価償却率"/>
        <xdr:cNvSpPr txBox="1"/>
      </xdr:nvSpPr>
      <xdr:spPr>
        <a:xfrm>
          <a:off x="12611744"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5" name="直線コネクタ 824"/>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6"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7" name="直線コネクタ 826"/>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8"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9" name="直線コネクタ 828"/>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830" name="【公民館】&#10;一人当たり面積平均値テキスト"/>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31" name="フローチャート: 判断 830"/>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32" name="フローチャート: 判断 831"/>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33" name="フローチャート: 判断 832"/>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34" name="フローチャート: 判断 833"/>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835" name="フローチャート: 判断 834"/>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138430</xdr:rowOff>
    </xdr:from>
    <xdr:to>
      <xdr:col>116</xdr:col>
      <xdr:colOff>114300</xdr:colOff>
      <xdr:row>108</xdr:row>
      <xdr:rowOff>68580</xdr:rowOff>
    </xdr:to>
    <xdr:sp macro="" textlink="">
      <xdr:nvSpPr>
        <xdr:cNvPr id="841" name="楕円 840"/>
        <xdr:cNvSpPr/>
      </xdr:nvSpPr>
      <xdr:spPr>
        <a:xfrm>
          <a:off x="221107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53357</xdr:rowOff>
    </xdr:from>
    <xdr:ext cx="469744" cy="259045"/>
    <xdr:sp macro="" textlink="">
      <xdr:nvSpPr>
        <xdr:cNvPr id="842" name="【公民館】&#10;一人当たり面積該当値テキスト"/>
        <xdr:cNvSpPr txBox="1"/>
      </xdr:nvSpPr>
      <xdr:spPr>
        <a:xfrm>
          <a:off x="22199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138430</xdr:rowOff>
    </xdr:from>
    <xdr:to>
      <xdr:col>112</xdr:col>
      <xdr:colOff>38100</xdr:colOff>
      <xdr:row>108</xdr:row>
      <xdr:rowOff>68580</xdr:rowOff>
    </xdr:to>
    <xdr:sp macro="" textlink="">
      <xdr:nvSpPr>
        <xdr:cNvPr id="843" name="楕円 842"/>
        <xdr:cNvSpPr/>
      </xdr:nvSpPr>
      <xdr:spPr>
        <a:xfrm>
          <a:off x="21272500" y="184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17780</xdr:rowOff>
    </xdr:from>
    <xdr:to>
      <xdr:col>116</xdr:col>
      <xdr:colOff>63500</xdr:colOff>
      <xdr:row>108</xdr:row>
      <xdr:rowOff>17780</xdr:rowOff>
    </xdr:to>
    <xdr:cxnSp macro="">
      <xdr:nvCxnSpPr>
        <xdr:cNvPr id="844" name="直線コネクタ 843"/>
        <xdr:cNvCxnSpPr/>
      </xdr:nvCxnSpPr>
      <xdr:spPr>
        <a:xfrm>
          <a:off x="21323300" y="1853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130811</xdr:rowOff>
    </xdr:from>
    <xdr:to>
      <xdr:col>107</xdr:col>
      <xdr:colOff>101600</xdr:colOff>
      <xdr:row>108</xdr:row>
      <xdr:rowOff>60961</xdr:rowOff>
    </xdr:to>
    <xdr:sp macro="" textlink="">
      <xdr:nvSpPr>
        <xdr:cNvPr id="845" name="楕円 844"/>
        <xdr:cNvSpPr/>
      </xdr:nvSpPr>
      <xdr:spPr>
        <a:xfrm>
          <a:off x="20383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10161</xdr:rowOff>
    </xdr:from>
    <xdr:to>
      <xdr:col>111</xdr:col>
      <xdr:colOff>177800</xdr:colOff>
      <xdr:row>108</xdr:row>
      <xdr:rowOff>17780</xdr:rowOff>
    </xdr:to>
    <xdr:cxnSp macro="">
      <xdr:nvCxnSpPr>
        <xdr:cNvPr id="846" name="直線コネクタ 845"/>
        <xdr:cNvCxnSpPr/>
      </xdr:nvCxnSpPr>
      <xdr:spPr>
        <a:xfrm>
          <a:off x="20434300" y="1852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129539</xdr:rowOff>
    </xdr:from>
    <xdr:to>
      <xdr:col>102</xdr:col>
      <xdr:colOff>165100</xdr:colOff>
      <xdr:row>108</xdr:row>
      <xdr:rowOff>59689</xdr:rowOff>
    </xdr:to>
    <xdr:sp macro="" textlink="">
      <xdr:nvSpPr>
        <xdr:cNvPr id="847" name="楕円 846"/>
        <xdr:cNvSpPr/>
      </xdr:nvSpPr>
      <xdr:spPr>
        <a:xfrm>
          <a:off x="19494500" y="184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8889</xdr:rowOff>
    </xdr:from>
    <xdr:to>
      <xdr:col>107</xdr:col>
      <xdr:colOff>50800</xdr:colOff>
      <xdr:row>108</xdr:row>
      <xdr:rowOff>10161</xdr:rowOff>
    </xdr:to>
    <xdr:cxnSp macro="">
      <xdr:nvCxnSpPr>
        <xdr:cNvPr id="848" name="直線コネクタ 847"/>
        <xdr:cNvCxnSpPr/>
      </xdr:nvCxnSpPr>
      <xdr:spPr>
        <a:xfrm>
          <a:off x="19545300" y="185254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128270</xdr:rowOff>
    </xdr:from>
    <xdr:to>
      <xdr:col>98</xdr:col>
      <xdr:colOff>38100</xdr:colOff>
      <xdr:row>108</xdr:row>
      <xdr:rowOff>58420</xdr:rowOff>
    </xdr:to>
    <xdr:sp macro="" textlink="">
      <xdr:nvSpPr>
        <xdr:cNvPr id="849" name="楕円 848"/>
        <xdr:cNvSpPr/>
      </xdr:nvSpPr>
      <xdr:spPr>
        <a:xfrm>
          <a:off x="18605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xdr:rowOff>
    </xdr:from>
    <xdr:to>
      <xdr:col>102</xdr:col>
      <xdr:colOff>114300</xdr:colOff>
      <xdr:row>108</xdr:row>
      <xdr:rowOff>8889</xdr:rowOff>
    </xdr:to>
    <xdr:cxnSp macro="">
      <xdr:nvCxnSpPr>
        <xdr:cNvPr id="850" name="直線コネクタ 849"/>
        <xdr:cNvCxnSpPr/>
      </xdr:nvCxnSpPr>
      <xdr:spPr>
        <a:xfrm>
          <a:off x="18656300" y="185242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51" name="n_1ave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52" name="n_2aveValue【公民館】&#10;一人当たり面積"/>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53" name="n_3aveValue【公民館】&#10;一人当たり面積"/>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54" name="n_4aveValue【公民館】&#10;一人当たり面積"/>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59707</xdr:rowOff>
    </xdr:from>
    <xdr:ext cx="469744" cy="259045"/>
    <xdr:sp macro="" textlink="">
      <xdr:nvSpPr>
        <xdr:cNvPr id="855" name="n_1mainValue【公民館】&#10;一人当たり面積"/>
        <xdr:cNvSpPr txBox="1"/>
      </xdr:nvSpPr>
      <xdr:spPr>
        <a:xfrm>
          <a:off x="21075727" y="1857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52088</xdr:rowOff>
    </xdr:from>
    <xdr:ext cx="469744" cy="259045"/>
    <xdr:sp macro="" textlink="">
      <xdr:nvSpPr>
        <xdr:cNvPr id="856" name="n_2mainValue【公民館】&#10;一人当たり面積"/>
        <xdr:cNvSpPr txBox="1"/>
      </xdr:nvSpPr>
      <xdr:spPr>
        <a:xfrm>
          <a:off x="201994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50816</xdr:rowOff>
    </xdr:from>
    <xdr:ext cx="469744" cy="259045"/>
    <xdr:sp macro="" textlink="">
      <xdr:nvSpPr>
        <xdr:cNvPr id="857" name="n_3mainValue【公民館】&#10;一人当たり面積"/>
        <xdr:cNvSpPr txBox="1"/>
      </xdr:nvSpPr>
      <xdr:spPr>
        <a:xfrm>
          <a:off x="19310427" y="1856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49547</xdr:rowOff>
    </xdr:from>
    <xdr:ext cx="469744" cy="259045"/>
    <xdr:sp macro="" textlink="">
      <xdr:nvSpPr>
        <xdr:cNvPr id="858" name="n_4mainValue【公民館】&#10;一人当たり面積"/>
        <xdr:cNvSpPr txBox="1"/>
      </xdr:nvSpPr>
      <xdr:spPr>
        <a:xfrm>
          <a:off x="18421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学校施設においては、小学校は平成１８年度、中学校は平成２０年度、公民館においては平成２５年度に耐震補強工事を行っているが、固定資産台帳に反映していないため比率が高くなっている。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個別施設計画に基づき適正な維持管理に努める。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岡山県早島町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12,610
12,511
7.62
5,239,243
5,004,652
181,478
3,191,295
4,502,342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117022</xdr:rowOff>
    </xdr:from>
    <xdr:to>
      <xdr:col>24</xdr:col>
      <xdr:colOff>62865</xdr:colOff>
      <xdr:row>41</xdr:row>
      <xdr:rowOff>77833</xdr:rowOff>
    </xdr:to>
    <xdr:cxnSp macro="">
      <xdr:nvCxnSpPr>
        <xdr:cNvPr id="58" name="直線コネクタ 57"/>
        <xdr:cNvCxnSpPr/>
      </xdr:nvCxnSpPr>
      <xdr:spPr>
        <a:xfrm flipV="1">
          <a:off x="4634865" y="5774872"/>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81660</xdr:rowOff>
    </xdr:from>
    <xdr:ext cx="405111" cy="259045"/>
    <xdr:sp macro="" textlink="">
      <xdr:nvSpPr>
        <xdr:cNvPr id="59" name="【図書館】&#10;有形固定資産減価償却率最小値テキスト"/>
        <xdr:cNvSpPr txBox="1"/>
      </xdr:nvSpPr>
      <xdr:spPr>
        <a:xfrm>
          <a:off x="467360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77833</xdr:rowOff>
    </xdr:from>
    <xdr:to>
      <xdr:col>24</xdr:col>
      <xdr:colOff>152400</xdr:colOff>
      <xdr:row>41</xdr:row>
      <xdr:rowOff>77833</xdr:rowOff>
    </xdr:to>
    <xdr:cxnSp macro="">
      <xdr:nvCxnSpPr>
        <xdr:cNvPr id="60" name="直線コネクタ 59"/>
        <xdr:cNvCxnSpPr/>
      </xdr:nvCxnSpPr>
      <xdr:spPr>
        <a:xfrm>
          <a:off x="4546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63699</xdr:rowOff>
    </xdr:from>
    <xdr:ext cx="340478" cy="259045"/>
    <xdr:sp macro="" textlink="">
      <xdr:nvSpPr>
        <xdr:cNvPr id="61" name="【図書館】&#10;有形固定資産減価償却率最大値テキスト"/>
        <xdr:cNvSpPr txBox="1"/>
      </xdr:nvSpPr>
      <xdr:spPr>
        <a:xfrm>
          <a:off x="4673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117022</xdr:rowOff>
    </xdr:from>
    <xdr:to>
      <xdr:col>24</xdr:col>
      <xdr:colOff>152400</xdr:colOff>
      <xdr:row>33</xdr:row>
      <xdr:rowOff>117022</xdr:rowOff>
    </xdr:to>
    <xdr:cxnSp macro="">
      <xdr:nvCxnSpPr>
        <xdr:cNvPr id="62" name="直線コネクタ 61"/>
        <xdr:cNvCxnSpPr/>
      </xdr:nvCxnSpPr>
      <xdr:spPr>
        <a:xfrm>
          <a:off x="4546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xdr:cNvSpPr txBox="1"/>
      </xdr:nvSpPr>
      <xdr:spPr>
        <a:xfrm>
          <a:off x="4673600" y="633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xdr:cNvSpPr/>
      </xdr:nvSpPr>
      <xdr:spPr>
        <a:xfrm>
          <a:off x="45847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xdr:rowOff>
    </xdr:from>
    <xdr:to>
      <xdr:col>20</xdr:col>
      <xdr:colOff>38100</xdr:colOff>
      <xdr:row>37</xdr:row>
      <xdr:rowOff>104140</xdr:rowOff>
    </xdr:to>
    <xdr:sp macro="" textlink="">
      <xdr:nvSpPr>
        <xdr:cNvPr id="65" name="フローチャート: 判断 64"/>
        <xdr:cNvSpPr/>
      </xdr:nvSpPr>
      <xdr:spPr>
        <a:xfrm>
          <a:off x="3746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142966</xdr:rowOff>
    </xdr:from>
    <xdr:to>
      <xdr:col>15</xdr:col>
      <xdr:colOff>101600</xdr:colOff>
      <xdr:row>37</xdr:row>
      <xdr:rowOff>73116</xdr:rowOff>
    </xdr:to>
    <xdr:sp macro="" textlink="">
      <xdr:nvSpPr>
        <xdr:cNvPr id="66" name="フローチャート: 判断 65"/>
        <xdr:cNvSpPr/>
      </xdr:nvSpPr>
      <xdr:spPr>
        <a:xfrm>
          <a:off x="2857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156028</xdr:rowOff>
    </xdr:from>
    <xdr:to>
      <xdr:col>10</xdr:col>
      <xdr:colOff>165100</xdr:colOff>
      <xdr:row>37</xdr:row>
      <xdr:rowOff>86178</xdr:rowOff>
    </xdr:to>
    <xdr:sp macro="" textlink="">
      <xdr:nvSpPr>
        <xdr:cNvPr id="67" name="フローチャート: 判断 66"/>
        <xdr:cNvSpPr/>
      </xdr:nvSpPr>
      <xdr:spPr>
        <a:xfrm>
          <a:off x="1968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8" name="楕円 77"/>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9" name="直線コネクタ 78"/>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81" name="直線コネクタ 80"/>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xdr:cNvCxnSpPr/>
      </xdr:nvCxnSpPr>
      <xdr:spPr>
        <a:xfrm>
          <a:off x="1130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95267</xdr:rowOff>
    </xdr:from>
    <xdr:ext cx="405111" cy="259045"/>
    <xdr:sp macro="" textlink="">
      <xdr:nvSpPr>
        <xdr:cNvPr id="84" name="n_1aveValue【図書館】&#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64243</xdr:rowOff>
    </xdr:from>
    <xdr:ext cx="405111" cy="259045"/>
    <xdr:sp macro="" textlink="">
      <xdr:nvSpPr>
        <xdr:cNvPr id="85" name="n_2aveValue【図書館】&#10;有形固定資産減価償却率"/>
        <xdr:cNvSpPr txBox="1"/>
      </xdr:nvSpPr>
      <xdr:spPr>
        <a:xfrm>
          <a:off x="2705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86" name="n_3ave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108330</xdr:rowOff>
    </xdr:from>
    <xdr:ext cx="405111" cy="259045"/>
    <xdr:sp macro="" textlink="">
      <xdr:nvSpPr>
        <xdr:cNvPr id="87" name="n_4aveValue【図書館】&#10;有形固定資産減価償却率"/>
        <xdr:cNvSpPr txBox="1"/>
      </xdr:nvSpPr>
      <xdr:spPr>
        <a:xfrm>
          <a:off x="927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9" name="n_2mainValue【図書館】&#10;有形固定資産減価償却率"/>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38100</xdr:rowOff>
    </xdr:from>
    <xdr:to>
      <xdr:col>54</xdr:col>
      <xdr:colOff>189865</xdr:colOff>
      <xdr:row>41</xdr:row>
      <xdr:rowOff>160020</xdr:rowOff>
    </xdr:to>
    <xdr:cxnSp macro="">
      <xdr:nvCxnSpPr>
        <xdr:cNvPr id="115" name="直線コネクタ 114"/>
        <xdr:cNvCxnSpPr/>
      </xdr:nvCxnSpPr>
      <xdr:spPr>
        <a:xfrm flipV="1">
          <a:off x="10476865" y="569595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156227</xdr:rowOff>
    </xdr:from>
    <xdr:ext cx="469744" cy="259045"/>
    <xdr:sp macro="" textlink="">
      <xdr:nvSpPr>
        <xdr:cNvPr id="118" name="【図書館】&#10;一人当たり面積最大値テキスト"/>
        <xdr:cNvSpPr txBox="1"/>
      </xdr:nvSpPr>
      <xdr:spPr>
        <a:xfrm>
          <a:off x="10515600" y="54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38100</xdr:rowOff>
    </xdr:from>
    <xdr:to>
      <xdr:col>55</xdr:col>
      <xdr:colOff>88900</xdr:colOff>
      <xdr:row>33</xdr:row>
      <xdr:rowOff>38100</xdr:rowOff>
    </xdr:to>
    <xdr:cxnSp macro="">
      <xdr:nvCxnSpPr>
        <xdr:cNvPr id="119" name="直線コネクタ 118"/>
        <xdr:cNvCxnSpPr/>
      </xdr:nvCxnSpPr>
      <xdr:spPr>
        <a:xfrm>
          <a:off x="10388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114317</xdr:rowOff>
    </xdr:from>
    <xdr:ext cx="469744" cy="259045"/>
    <xdr:sp macro="" textlink="">
      <xdr:nvSpPr>
        <xdr:cNvPr id="120" name="【図書館】&#10;一人当たり面積平均値テキスト"/>
        <xdr:cNvSpPr txBox="1"/>
      </xdr:nvSpPr>
      <xdr:spPr>
        <a:xfrm>
          <a:off x="10515600" y="680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1" name="フローチャート: 判断 120"/>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23" name="フローチャート: 判断 122"/>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116840</xdr:rowOff>
    </xdr:from>
    <xdr:to>
      <xdr:col>41</xdr:col>
      <xdr:colOff>101600</xdr:colOff>
      <xdr:row>40</xdr:row>
      <xdr:rowOff>46990</xdr:rowOff>
    </xdr:to>
    <xdr:sp macro="" textlink="">
      <xdr:nvSpPr>
        <xdr:cNvPr id="124" name="フローチャート: 判断 123"/>
        <xdr:cNvSpPr/>
      </xdr:nvSpPr>
      <xdr:spPr>
        <a:xfrm>
          <a:off x="7810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5" name="フローチャート: 判断 124"/>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31" name="楕円 130"/>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32" name="【図書館】&#10;一人当たり面積該当値テキスト"/>
        <xdr:cNvSpPr txBox="1"/>
      </xdr:nvSpPr>
      <xdr:spPr>
        <a:xfrm>
          <a:off x="10515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135890</xdr:rowOff>
    </xdr:from>
    <xdr:to>
      <xdr:col>50</xdr:col>
      <xdr:colOff>165100</xdr:colOff>
      <xdr:row>39</xdr:row>
      <xdr:rowOff>66040</xdr:rowOff>
    </xdr:to>
    <xdr:sp macro="" textlink="">
      <xdr:nvSpPr>
        <xdr:cNvPr id="133" name="楕円 132"/>
        <xdr:cNvSpPr/>
      </xdr:nvSpPr>
      <xdr:spPr>
        <a:xfrm>
          <a:off x="9588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xdr:rowOff>
    </xdr:from>
    <xdr:to>
      <xdr:col>55</xdr:col>
      <xdr:colOff>0</xdr:colOff>
      <xdr:row>39</xdr:row>
      <xdr:rowOff>19050</xdr:rowOff>
    </xdr:to>
    <xdr:cxnSp macro="">
      <xdr:nvCxnSpPr>
        <xdr:cNvPr id="134" name="直線コネクタ 133"/>
        <xdr:cNvCxnSpPr/>
      </xdr:nvCxnSpPr>
      <xdr:spPr>
        <a:xfrm>
          <a:off x="9639300" y="6701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35" name="楕円 134"/>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15240</xdr:rowOff>
    </xdr:to>
    <xdr:cxnSp macro="">
      <xdr:nvCxnSpPr>
        <xdr:cNvPr id="136" name="直線コネクタ 135"/>
        <xdr:cNvCxnSpPr/>
      </xdr:nvCxnSpPr>
      <xdr:spPr>
        <a:xfrm>
          <a:off x="8750300" y="6697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128270</xdr:rowOff>
    </xdr:from>
    <xdr:to>
      <xdr:col>41</xdr:col>
      <xdr:colOff>101600</xdr:colOff>
      <xdr:row>39</xdr:row>
      <xdr:rowOff>58420</xdr:rowOff>
    </xdr:to>
    <xdr:sp macro="" textlink="">
      <xdr:nvSpPr>
        <xdr:cNvPr id="137" name="楕円 136"/>
        <xdr:cNvSpPr/>
      </xdr:nvSpPr>
      <xdr:spPr>
        <a:xfrm>
          <a:off x="781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xdr:rowOff>
    </xdr:from>
    <xdr:to>
      <xdr:col>45</xdr:col>
      <xdr:colOff>177800</xdr:colOff>
      <xdr:row>39</xdr:row>
      <xdr:rowOff>11430</xdr:rowOff>
    </xdr:to>
    <xdr:cxnSp macro="">
      <xdr:nvCxnSpPr>
        <xdr:cNvPr id="138" name="直線コネクタ 137"/>
        <xdr:cNvCxnSpPr/>
      </xdr:nvCxnSpPr>
      <xdr:spPr>
        <a:xfrm>
          <a:off x="7861300" y="6694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124460</xdr:rowOff>
    </xdr:from>
    <xdr:to>
      <xdr:col>36</xdr:col>
      <xdr:colOff>165100</xdr:colOff>
      <xdr:row>39</xdr:row>
      <xdr:rowOff>54610</xdr:rowOff>
    </xdr:to>
    <xdr:sp macro="" textlink="">
      <xdr:nvSpPr>
        <xdr:cNvPr id="139" name="楕円 138"/>
        <xdr:cNvSpPr/>
      </xdr:nvSpPr>
      <xdr:spPr>
        <a:xfrm>
          <a:off x="6921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3810</xdr:rowOff>
    </xdr:from>
    <xdr:to>
      <xdr:col>41</xdr:col>
      <xdr:colOff>50800</xdr:colOff>
      <xdr:row>39</xdr:row>
      <xdr:rowOff>7620</xdr:rowOff>
    </xdr:to>
    <xdr:cxnSp macro="">
      <xdr:nvCxnSpPr>
        <xdr:cNvPr id="140" name="直線コネクタ 139"/>
        <xdr:cNvCxnSpPr/>
      </xdr:nvCxnSpPr>
      <xdr:spPr>
        <a:xfrm>
          <a:off x="6972300" y="6690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2"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38117</xdr:rowOff>
    </xdr:from>
    <xdr:ext cx="469744" cy="259045"/>
    <xdr:sp macro="" textlink="">
      <xdr:nvSpPr>
        <xdr:cNvPr id="143" name="n_3aveValue【図書館】&#10;一人当たり面積"/>
        <xdr:cNvSpPr txBox="1"/>
      </xdr:nvSpPr>
      <xdr:spPr>
        <a:xfrm>
          <a:off x="7626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118127</xdr:rowOff>
    </xdr:from>
    <xdr:ext cx="469744" cy="259045"/>
    <xdr:sp macro="" textlink="">
      <xdr:nvSpPr>
        <xdr:cNvPr id="144" name="n_4aveValue【図書館】&#10;一人当たり面積"/>
        <xdr:cNvSpPr txBox="1"/>
      </xdr:nvSpPr>
      <xdr:spPr>
        <a:xfrm>
          <a:off x="6737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82567</xdr:rowOff>
    </xdr:from>
    <xdr:ext cx="469744" cy="259045"/>
    <xdr:sp macro="" textlink="">
      <xdr:nvSpPr>
        <xdr:cNvPr id="145" name="n_1mainValue【図書館】&#10;一人当たり面積"/>
        <xdr:cNvSpPr txBox="1"/>
      </xdr:nvSpPr>
      <xdr:spPr>
        <a:xfrm>
          <a:off x="93917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78757</xdr:rowOff>
    </xdr:from>
    <xdr:ext cx="469744" cy="259045"/>
    <xdr:sp macro="" textlink="">
      <xdr:nvSpPr>
        <xdr:cNvPr id="146" name="n_2mainValue【図書館】&#10;一人当たり面積"/>
        <xdr:cNvSpPr txBox="1"/>
      </xdr:nvSpPr>
      <xdr:spPr>
        <a:xfrm>
          <a:off x="8515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74947</xdr:rowOff>
    </xdr:from>
    <xdr:ext cx="469744" cy="259045"/>
    <xdr:sp macro="" textlink="">
      <xdr:nvSpPr>
        <xdr:cNvPr id="147" name="n_3mainValue【図書館】&#10;一人当たり面積"/>
        <xdr:cNvSpPr txBox="1"/>
      </xdr:nvSpPr>
      <xdr:spPr>
        <a:xfrm>
          <a:off x="7626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71137</xdr:rowOff>
    </xdr:from>
    <xdr:ext cx="469744" cy="259045"/>
    <xdr:sp macro="" textlink="">
      <xdr:nvSpPr>
        <xdr:cNvPr id="148" name="n_4mainValue【図書館】&#10;一人当たり面積"/>
        <xdr:cNvSpPr txBox="1"/>
      </xdr:nvSpPr>
      <xdr:spPr>
        <a:xfrm>
          <a:off x="6737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90" name="直線コネクタ 189"/>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91"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92" name="直線コネクタ 191"/>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93"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94" name="直線コネクタ 193"/>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195" name="【福祉施設】&#10;有形固定資産減価償却率平均値テキスト"/>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6" name="フローチャート: 判断 195"/>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7" name="フローチャート: 判断 196"/>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8" name="フローチャート: 判断 197"/>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199" name="フローチャート: 判断 198"/>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00" name="フローチャート: 判断 199"/>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06" name="楕円 205"/>
        <xdr:cNvSpPr/>
      </xdr:nvSpPr>
      <xdr:spPr>
        <a:xfrm>
          <a:off x="45847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6911</xdr:rowOff>
    </xdr:from>
    <xdr:ext cx="405111" cy="259045"/>
    <xdr:sp macro="" textlink="">
      <xdr:nvSpPr>
        <xdr:cNvPr id="207" name="【福祉施設】&#10;有形固定資産減価償却率該当値テキスト"/>
        <xdr:cNvSpPr txBox="1"/>
      </xdr:nvSpPr>
      <xdr:spPr>
        <a:xfrm>
          <a:off x="4673600" y="14065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46082</xdr:rowOff>
    </xdr:from>
    <xdr:to>
      <xdr:col>20</xdr:col>
      <xdr:colOff>38100</xdr:colOff>
      <xdr:row>82</xdr:row>
      <xdr:rowOff>147682</xdr:rowOff>
    </xdr:to>
    <xdr:sp macro="" textlink="">
      <xdr:nvSpPr>
        <xdr:cNvPr id="208" name="楕円 207"/>
        <xdr:cNvSpPr/>
      </xdr:nvSpPr>
      <xdr:spPr>
        <a:xfrm>
          <a:off x="3746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96882</xdr:rowOff>
    </xdr:from>
    <xdr:to>
      <xdr:col>24</xdr:col>
      <xdr:colOff>63500</xdr:colOff>
      <xdr:row>83</xdr:row>
      <xdr:rowOff>34834</xdr:rowOff>
    </xdr:to>
    <xdr:cxnSp macro="">
      <xdr:nvCxnSpPr>
        <xdr:cNvPr id="209" name="直線コネクタ 208"/>
        <xdr:cNvCxnSpPr/>
      </xdr:nvCxnSpPr>
      <xdr:spPr>
        <a:xfrm>
          <a:off x="3797300" y="14155782"/>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108131</xdr:rowOff>
    </xdr:from>
    <xdr:to>
      <xdr:col>15</xdr:col>
      <xdr:colOff>101600</xdr:colOff>
      <xdr:row>82</xdr:row>
      <xdr:rowOff>38281</xdr:rowOff>
    </xdr:to>
    <xdr:sp macro="" textlink="">
      <xdr:nvSpPr>
        <xdr:cNvPr id="210" name="楕円 209"/>
        <xdr:cNvSpPr/>
      </xdr:nvSpPr>
      <xdr:spPr>
        <a:xfrm>
          <a:off x="2857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158931</xdr:rowOff>
    </xdr:from>
    <xdr:to>
      <xdr:col>19</xdr:col>
      <xdr:colOff>177800</xdr:colOff>
      <xdr:row>82</xdr:row>
      <xdr:rowOff>96882</xdr:rowOff>
    </xdr:to>
    <xdr:cxnSp macro="">
      <xdr:nvCxnSpPr>
        <xdr:cNvPr id="211" name="直線コネクタ 210"/>
        <xdr:cNvCxnSpPr/>
      </xdr:nvCxnSpPr>
      <xdr:spPr>
        <a:xfrm>
          <a:off x="2908300" y="14046381"/>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12" name="楕円 211"/>
        <xdr:cNvSpPr/>
      </xdr:nvSpPr>
      <xdr:spPr>
        <a:xfrm>
          <a:off x="1968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49530</xdr:rowOff>
    </xdr:from>
    <xdr:to>
      <xdr:col>15</xdr:col>
      <xdr:colOff>50800</xdr:colOff>
      <xdr:row>81</xdr:row>
      <xdr:rowOff>158931</xdr:rowOff>
    </xdr:to>
    <xdr:cxnSp macro="">
      <xdr:nvCxnSpPr>
        <xdr:cNvPr id="213" name="直線コネクタ 212"/>
        <xdr:cNvCxnSpPr/>
      </xdr:nvCxnSpPr>
      <xdr:spPr>
        <a:xfrm>
          <a:off x="2019300" y="1393698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60779</xdr:rowOff>
    </xdr:from>
    <xdr:to>
      <xdr:col>6</xdr:col>
      <xdr:colOff>38100</xdr:colOff>
      <xdr:row>80</xdr:row>
      <xdr:rowOff>162379</xdr:rowOff>
    </xdr:to>
    <xdr:sp macro="" textlink="">
      <xdr:nvSpPr>
        <xdr:cNvPr id="214" name="楕円 213"/>
        <xdr:cNvSpPr/>
      </xdr:nvSpPr>
      <xdr:spPr>
        <a:xfrm>
          <a:off x="1079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111579</xdr:rowOff>
    </xdr:from>
    <xdr:to>
      <xdr:col>10</xdr:col>
      <xdr:colOff>114300</xdr:colOff>
      <xdr:row>81</xdr:row>
      <xdr:rowOff>49530</xdr:rowOff>
    </xdr:to>
    <xdr:cxnSp macro="">
      <xdr:nvCxnSpPr>
        <xdr:cNvPr id="215" name="直線コネクタ 214"/>
        <xdr:cNvCxnSpPr/>
      </xdr:nvCxnSpPr>
      <xdr:spPr>
        <a:xfrm>
          <a:off x="1130300" y="1382757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216" name="n_1aveValue【福祉施設】&#10;有形固定資産減価償却率"/>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217" name="n_2aveValue【福祉施設】&#10;有形固定資産減価償却率"/>
        <xdr:cNvSpPr txBox="1"/>
      </xdr:nvSpPr>
      <xdr:spPr>
        <a:xfrm>
          <a:off x="2705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218" name="n_3aveValue【福祉施設】&#10;有形固定資産減価償却率"/>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219" name="n_4aveValue【福祉施設】&#10;有形固定資産減価償却率"/>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164209</xdr:rowOff>
    </xdr:from>
    <xdr:ext cx="405111" cy="259045"/>
    <xdr:sp macro="" textlink="">
      <xdr:nvSpPr>
        <xdr:cNvPr id="220" name="n_1mainValue【福祉施設】&#10;有形固定資産減価償却率"/>
        <xdr:cNvSpPr txBox="1"/>
      </xdr:nvSpPr>
      <xdr:spPr>
        <a:xfrm>
          <a:off x="3582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54808</xdr:rowOff>
    </xdr:from>
    <xdr:ext cx="405111" cy="259045"/>
    <xdr:sp macro="" textlink="">
      <xdr:nvSpPr>
        <xdr:cNvPr id="221" name="n_2mainValue【福祉施設】&#10;有形固定資産減価償却率"/>
        <xdr:cNvSpPr txBox="1"/>
      </xdr:nvSpPr>
      <xdr:spPr>
        <a:xfrm>
          <a:off x="2705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222" name="n_3mainValue【福祉施設】&#10;有形固定資産減価償却率"/>
        <xdr:cNvSpPr txBox="1"/>
      </xdr:nvSpPr>
      <xdr:spPr>
        <a:xfrm>
          <a:off x="1816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7456</xdr:rowOff>
    </xdr:from>
    <xdr:ext cx="405111" cy="259045"/>
    <xdr:sp macro="" textlink="">
      <xdr:nvSpPr>
        <xdr:cNvPr id="223" name="n_4mainValue【福祉施設】&#10;有形固定資産減価償却率"/>
        <xdr:cNvSpPr txBox="1"/>
      </xdr:nvSpPr>
      <xdr:spPr>
        <a:xfrm>
          <a:off x="9277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47" name="直線コネクタ 246"/>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48"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49" name="直線コネクタ 248"/>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50"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51" name="直線コネクタ 250"/>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252" name="【福祉施設】&#10;一人当たり面積平均値テキスト"/>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53" name="フローチャート: 判断 252"/>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54" name="フローチャート: 判断 253"/>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55" name="フローチャート: 判断 254"/>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56" name="フローチャート: 判断 255"/>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57" name="フローチャート: 判断 256"/>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149225</xdr:rowOff>
    </xdr:from>
    <xdr:to>
      <xdr:col>55</xdr:col>
      <xdr:colOff>50800</xdr:colOff>
      <xdr:row>86</xdr:row>
      <xdr:rowOff>79375</xdr:rowOff>
    </xdr:to>
    <xdr:sp macro="" textlink="">
      <xdr:nvSpPr>
        <xdr:cNvPr id="263" name="楕円 262"/>
        <xdr:cNvSpPr/>
      </xdr:nvSpPr>
      <xdr:spPr>
        <a:xfrm>
          <a:off x="104267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64152</xdr:rowOff>
    </xdr:from>
    <xdr:ext cx="469744" cy="259045"/>
    <xdr:sp macro="" textlink="">
      <xdr:nvSpPr>
        <xdr:cNvPr id="264" name="【福祉施設】&#10;一人当たり面積該当値テキスト"/>
        <xdr:cNvSpPr txBox="1"/>
      </xdr:nvSpPr>
      <xdr:spPr>
        <a:xfrm>
          <a:off x="10515600" y="1463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149225</xdr:rowOff>
    </xdr:from>
    <xdr:to>
      <xdr:col>50</xdr:col>
      <xdr:colOff>165100</xdr:colOff>
      <xdr:row>86</xdr:row>
      <xdr:rowOff>79375</xdr:rowOff>
    </xdr:to>
    <xdr:sp macro="" textlink="">
      <xdr:nvSpPr>
        <xdr:cNvPr id="265" name="楕円 264"/>
        <xdr:cNvSpPr/>
      </xdr:nvSpPr>
      <xdr:spPr>
        <a:xfrm>
          <a:off x="9588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28575</xdr:rowOff>
    </xdr:from>
    <xdr:to>
      <xdr:col>55</xdr:col>
      <xdr:colOff>0</xdr:colOff>
      <xdr:row>86</xdr:row>
      <xdr:rowOff>28575</xdr:rowOff>
    </xdr:to>
    <xdr:cxnSp macro="">
      <xdr:nvCxnSpPr>
        <xdr:cNvPr id="266" name="直線コネクタ 265"/>
        <xdr:cNvCxnSpPr/>
      </xdr:nvCxnSpPr>
      <xdr:spPr>
        <a:xfrm>
          <a:off x="9639300" y="14773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149225</xdr:rowOff>
    </xdr:from>
    <xdr:to>
      <xdr:col>46</xdr:col>
      <xdr:colOff>38100</xdr:colOff>
      <xdr:row>86</xdr:row>
      <xdr:rowOff>79375</xdr:rowOff>
    </xdr:to>
    <xdr:sp macro="" textlink="">
      <xdr:nvSpPr>
        <xdr:cNvPr id="267" name="楕円 266"/>
        <xdr:cNvSpPr/>
      </xdr:nvSpPr>
      <xdr:spPr>
        <a:xfrm>
          <a:off x="8699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28575</xdr:rowOff>
    </xdr:from>
    <xdr:to>
      <xdr:col>50</xdr:col>
      <xdr:colOff>114300</xdr:colOff>
      <xdr:row>86</xdr:row>
      <xdr:rowOff>28575</xdr:rowOff>
    </xdr:to>
    <xdr:cxnSp macro="">
      <xdr:nvCxnSpPr>
        <xdr:cNvPr id="268" name="直線コネクタ 267"/>
        <xdr:cNvCxnSpPr/>
      </xdr:nvCxnSpPr>
      <xdr:spPr>
        <a:xfrm>
          <a:off x="8750300" y="14773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269" name="楕円 268"/>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28575</xdr:rowOff>
    </xdr:to>
    <xdr:cxnSp macro="">
      <xdr:nvCxnSpPr>
        <xdr:cNvPr id="270" name="直線コネクタ 269"/>
        <xdr:cNvCxnSpPr/>
      </xdr:nvCxnSpPr>
      <xdr:spPr>
        <a:xfrm>
          <a:off x="7861300" y="14771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271" name="楕円 270"/>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272" name="直線コネクタ 271"/>
        <xdr:cNvCxnSpPr/>
      </xdr:nvCxnSpPr>
      <xdr:spPr>
        <a:xfrm>
          <a:off x="6972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73" name="n_1aveValue【福祉施設】&#10;一人当たり面積"/>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74" name="n_2aveValue【福祉施設】&#10;一人当たり面積"/>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75" name="n_3aveValue【福祉施設】&#10;一人当たり面積"/>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276" name="n_4aveValue【福祉施設】&#10;一人当たり面積"/>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70502</xdr:rowOff>
    </xdr:from>
    <xdr:ext cx="469744" cy="259045"/>
    <xdr:sp macro="" textlink="">
      <xdr:nvSpPr>
        <xdr:cNvPr id="277" name="n_1mainValue【福祉施設】&#10;一人当たり面積"/>
        <xdr:cNvSpPr txBox="1"/>
      </xdr:nvSpPr>
      <xdr:spPr>
        <a:xfrm>
          <a:off x="93917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70502</xdr:rowOff>
    </xdr:from>
    <xdr:ext cx="469744" cy="259045"/>
    <xdr:sp macro="" textlink="">
      <xdr:nvSpPr>
        <xdr:cNvPr id="278" name="n_2mainValue【福祉施設】&#10;一人当たり面積"/>
        <xdr:cNvSpPr txBox="1"/>
      </xdr:nvSpPr>
      <xdr:spPr>
        <a:xfrm>
          <a:off x="8515427"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279"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280"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139064</xdr:rowOff>
    </xdr:to>
    <xdr:cxnSp macro="">
      <xdr:nvCxnSpPr>
        <xdr:cNvPr id="305" name="直線コネクタ 304"/>
        <xdr:cNvCxnSpPr/>
      </xdr:nvCxnSpPr>
      <xdr:spPr>
        <a:xfrm flipV="1">
          <a:off x="4634865" y="17215486"/>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306" name="【市民会館】&#10;有形固定資産減価償却率最小値テキスト"/>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307" name="直線コネクタ 306"/>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8" name="【市民会館】&#10;有形固定資産減価償却率最大値テキスト"/>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9" name="直線コネクタ 308"/>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121938</xdr:rowOff>
    </xdr:from>
    <xdr:ext cx="405111" cy="259045"/>
    <xdr:sp macro="" textlink="">
      <xdr:nvSpPr>
        <xdr:cNvPr id="310" name="【市民会館】&#10;有形固定資産減価償却率平均値テキスト"/>
        <xdr:cNvSpPr txBox="1"/>
      </xdr:nvSpPr>
      <xdr:spPr>
        <a:xfrm>
          <a:off x="4673600" y="17781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311" name="フローチャート: 判断 310"/>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145414</xdr:rowOff>
    </xdr:from>
    <xdr:to>
      <xdr:col>20</xdr:col>
      <xdr:colOff>38100</xdr:colOff>
      <xdr:row>104</xdr:row>
      <xdr:rowOff>75564</xdr:rowOff>
    </xdr:to>
    <xdr:sp macro="" textlink="">
      <xdr:nvSpPr>
        <xdr:cNvPr id="312" name="フローチャート: 判断 311"/>
        <xdr:cNvSpPr/>
      </xdr:nvSpPr>
      <xdr:spPr>
        <a:xfrm>
          <a:off x="3746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92075</xdr:rowOff>
    </xdr:from>
    <xdr:to>
      <xdr:col>15</xdr:col>
      <xdr:colOff>101600</xdr:colOff>
      <xdr:row>104</xdr:row>
      <xdr:rowOff>22225</xdr:rowOff>
    </xdr:to>
    <xdr:sp macro="" textlink="">
      <xdr:nvSpPr>
        <xdr:cNvPr id="313" name="フローチャート: 判断 312"/>
        <xdr:cNvSpPr/>
      </xdr:nvSpPr>
      <xdr:spPr>
        <a:xfrm>
          <a:off x="2857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80645</xdr:rowOff>
    </xdr:from>
    <xdr:to>
      <xdr:col>10</xdr:col>
      <xdr:colOff>165100</xdr:colOff>
      <xdr:row>104</xdr:row>
      <xdr:rowOff>10795</xdr:rowOff>
    </xdr:to>
    <xdr:sp macro="" textlink="">
      <xdr:nvSpPr>
        <xdr:cNvPr id="314" name="フローチャート: 判断 313"/>
        <xdr:cNvSpPr/>
      </xdr:nvSpPr>
      <xdr:spPr>
        <a:xfrm>
          <a:off x="1968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162561</xdr:rowOff>
    </xdr:from>
    <xdr:to>
      <xdr:col>6</xdr:col>
      <xdr:colOff>38100</xdr:colOff>
      <xdr:row>103</xdr:row>
      <xdr:rowOff>92711</xdr:rowOff>
    </xdr:to>
    <xdr:sp macro="" textlink="">
      <xdr:nvSpPr>
        <xdr:cNvPr id="315" name="フローチャート: 判断 314"/>
        <xdr:cNvSpPr/>
      </xdr:nvSpPr>
      <xdr:spPr>
        <a:xfrm>
          <a:off x="1079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137795</xdr:rowOff>
    </xdr:from>
    <xdr:to>
      <xdr:col>24</xdr:col>
      <xdr:colOff>114300</xdr:colOff>
      <xdr:row>102</xdr:row>
      <xdr:rowOff>67945</xdr:rowOff>
    </xdr:to>
    <xdr:sp macro="" textlink="">
      <xdr:nvSpPr>
        <xdr:cNvPr id="321" name="楕円 320"/>
        <xdr:cNvSpPr/>
      </xdr:nvSpPr>
      <xdr:spPr>
        <a:xfrm>
          <a:off x="4584700" y="174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160672</xdr:rowOff>
    </xdr:from>
    <xdr:ext cx="405111" cy="259045"/>
    <xdr:sp macro="" textlink="">
      <xdr:nvSpPr>
        <xdr:cNvPr id="322" name="【市民会館】&#10;有形固定資産減価償却率該当値テキスト"/>
        <xdr:cNvSpPr txBox="1"/>
      </xdr:nvSpPr>
      <xdr:spPr>
        <a:xfrm>
          <a:off x="4673600"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162561</xdr:rowOff>
    </xdr:from>
    <xdr:to>
      <xdr:col>20</xdr:col>
      <xdr:colOff>38100</xdr:colOff>
      <xdr:row>102</xdr:row>
      <xdr:rowOff>92711</xdr:rowOff>
    </xdr:to>
    <xdr:sp macro="" textlink="">
      <xdr:nvSpPr>
        <xdr:cNvPr id="323" name="楕円 322"/>
        <xdr:cNvSpPr/>
      </xdr:nvSpPr>
      <xdr:spPr>
        <a:xfrm>
          <a:off x="3746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17145</xdr:rowOff>
    </xdr:from>
    <xdr:to>
      <xdr:col>24</xdr:col>
      <xdr:colOff>63500</xdr:colOff>
      <xdr:row>102</xdr:row>
      <xdr:rowOff>41911</xdr:rowOff>
    </xdr:to>
    <xdr:cxnSp macro="">
      <xdr:nvCxnSpPr>
        <xdr:cNvPr id="324" name="直線コネクタ 323"/>
        <xdr:cNvCxnSpPr/>
      </xdr:nvCxnSpPr>
      <xdr:spPr>
        <a:xfrm flipV="1">
          <a:off x="3797300" y="175050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124461</xdr:rowOff>
    </xdr:from>
    <xdr:to>
      <xdr:col>15</xdr:col>
      <xdr:colOff>101600</xdr:colOff>
      <xdr:row>102</xdr:row>
      <xdr:rowOff>54611</xdr:rowOff>
    </xdr:to>
    <xdr:sp macro="" textlink="">
      <xdr:nvSpPr>
        <xdr:cNvPr id="325" name="楕円 324"/>
        <xdr:cNvSpPr/>
      </xdr:nvSpPr>
      <xdr:spPr>
        <a:xfrm>
          <a:off x="2857500" y="17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3811</xdr:rowOff>
    </xdr:from>
    <xdr:to>
      <xdr:col>19</xdr:col>
      <xdr:colOff>177800</xdr:colOff>
      <xdr:row>102</xdr:row>
      <xdr:rowOff>41911</xdr:rowOff>
    </xdr:to>
    <xdr:cxnSp macro="">
      <xdr:nvCxnSpPr>
        <xdr:cNvPr id="326" name="直線コネクタ 325"/>
        <xdr:cNvCxnSpPr/>
      </xdr:nvCxnSpPr>
      <xdr:spPr>
        <a:xfrm>
          <a:off x="2908300" y="17491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88264</xdr:rowOff>
    </xdr:from>
    <xdr:to>
      <xdr:col>10</xdr:col>
      <xdr:colOff>165100</xdr:colOff>
      <xdr:row>102</xdr:row>
      <xdr:rowOff>18414</xdr:rowOff>
    </xdr:to>
    <xdr:sp macro="" textlink="">
      <xdr:nvSpPr>
        <xdr:cNvPr id="327" name="楕円 326"/>
        <xdr:cNvSpPr/>
      </xdr:nvSpPr>
      <xdr:spPr>
        <a:xfrm>
          <a:off x="1968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139064</xdr:rowOff>
    </xdr:from>
    <xdr:to>
      <xdr:col>15</xdr:col>
      <xdr:colOff>50800</xdr:colOff>
      <xdr:row>102</xdr:row>
      <xdr:rowOff>3811</xdr:rowOff>
    </xdr:to>
    <xdr:cxnSp macro="">
      <xdr:nvCxnSpPr>
        <xdr:cNvPr id="328" name="直線コネクタ 327"/>
        <xdr:cNvCxnSpPr/>
      </xdr:nvCxnSpPr>
      <xdr:spPr>
        <a:xfrm>
          <a:off x="2019300" y="174555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50164</xdr:rowOff>
    </xdr:from>
    <xdr:to>
      <xdr:col>6</xdr:col>
      <xdr:colOff>38100</xdr:colOff>
      <xdr:row>101</xdr:row>
      <xdr:rowOff>151764</xdr:rowOff>
    </xdr:to>
    <xdr:sp macro="" textlink="">
      <xdr:nvSpPr>
        <xdr:cNvPr id="329" name="楕円 328"/>
        <xdr:cNvSpPr/>
      </xdr:nvSpPr>
      <xdr:spPr>
        <a:xfrm>
          <a:off x="1079500" y="173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100964</xdr:rowOff>
    </xdr:from>
    <xdr:to>
      <xdr:col>10</xdr:col>
      <xdr:colOff>114300</xdr:colOff>
      <xdr:row>101</xdr:row>
      <xdr:rowOff>139064</xdr:rowOff>
    </xdr:to>
    <xdr:cxnSp macro="">
      <xdr:nvCxnSpPr>
        <xdr:cNvPr id="330" name="直線コネクタ 329"/>
        <xdr:cNvCxnSpPr/>
      </xdr:nvCxnSpPr>
      <xdr:spPr>
        <a:xfrm>
          <a:off x="1130300" y="17417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66691</xdr:rowOff>
    </xdr:from>
    <xdr:ext cx="405111" cy="259045"/>
    <xdr:sp macro="" textlink="">
      <xdr:nvSpPr>
        <xdr:cNvPr id="331" name="n_1aveValue【市民会館】&#10;有形固定資産減価償却率"/>
        <xdr:cNvSpPr txBox="1"/>
      </xdr:nvSpPr>
      <xdr:spPr>
        <a:xfrm>
          <a:off x="35820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13352</xdr:rowOff>
    </xdr:from>
    <xdr:ext cx="405111" cy="259045"/>
    <xdr:sp macro="" textlink="">
      <xdr:nvSpPr>
        <xdr:cNvPr id="332" name="n_2aveValue【市民会館】&#10;有形固定資産減価償却率"/>
        <xdr:cNvSpPr txBox="1"/>
      </xdr:nvSpPr>
      <xdr:spPr>
        <a:xfrm>
          <a:off x="2705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1922</xdr:rowOff>
    </xdr:from>
    <xdr:ext cx="405111" cy="259045"/>
    <xdr:sp macro="" textlink="">
      <xdr:nvSpPr>
        <xdr:cNvPr id="333" name="n_3aveValue【市民会館】&#10;有形固定資産減価償却率"/>
        <xdr:cNvSpPr txBox="1"/>
      </xdr:nvSpPr>
      <xdr:spPr>
        <a:xfrm>
          <a:off x="181674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83838</xdr:rowOff>
    </xdr:from>
    <xdr:ext cx="405111" cy="259045"/>
    <xdr:sp macro="" textlink="">
      <xdr:nvSpPr>
        <xdr:cNvPr id="334" name="n_4aveValue【市民会館】&#10;有形固定資産減価償却率"/>
        <xdr:cNvSpPr txBox="1"/>
      </xdr:nvSpPr>
      <xdr:spPr>
        <a:xfrm>
          <a:off x="927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109238</xdr:rowOff>
    </xdr:from>
    <xdr:ext cx="405111" cy="259045"/>
    <xdr:sp macro="" textlink="">
      <xdr:nvSpPr>
        <xdr:cNvPr id="335" name="n_1mainValue【市民会館】&#10;有形固定資産減価償却率"/>
        <xdr:cNvSpPr txBox="1"/>
      </xdr:nvSpPr>
      <xdr:spPr>
        <a:xfrm>
          <a:off x="35820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71138</xdr:rowOff>
    </xdr:from>
    <xdr:ext cx="405111" cy="259045"/>
    <xdr:sp macro="" textlink="">
      <xdr:nvSpPr>
        <xdr:cNvPr id="336" name="n_2mainValue【市民会館】&#10;有形固定資産減価償却率"/>
        <xdr:cNvSpPr txBox="1"/>
      </xdr:nvSpPr>
      <xdr:spPr>
        <a:xfrm>
          <a:off x="2705744"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34941</xdr:rowOff>
    </xdr:from>
    <xdr:ext cx="405111" cy="259045"/>
    <xdr:sp macro="" textlink="">
      <xdr:nvSpPr>
        <xdr:cNvPr id="337" name="n_3mainValue【市民会館】&#10;有形固定資産減価償却率"/>
        <xdr:cNvSpPr txBox="1"/>
      </xdr:nvSpPr>
      <xdr:spPr>
        <a:xfrm>
          <a:off x="1816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168291</xdr:rowOff>
    </xdr:from>
    <xdr:ext cx="405111" cy="259045"/>
    <xdr:sp macro="" textlink="">
      <xdr:nvSpPr>
        <xdr:cNvPr id="338" name="n_4mainValue【市民会館】&#10;有形固定資産減価償却率"/>
        <xdr:cNvSpPr txBox="1"/>
      </xdr:nvSpPr>
      <xdr:spPr>
        <a:xfrm>
          <a:off x="927744" y="171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9" name="直線コネクタ 3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0" name="テキスト ボックス 3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1" name="直線コネクタ 3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2" name="テキスト ボックス 3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3" name="直線コネクタ 3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4" name="テキスト ボックス 3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5" name="直線コネクタ 3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6" name="テキスト ボックス 3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7" name="直線コネクタ 3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8" name="テキスト ボックス 3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9" name="直線コネクタ 3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0" name="テキスト ボックス 3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2721</xdr:rowOff>
    </xdr:to>
    <xdr:cxnSp macro="">
      <xdr:nvCxnSpPr>
        <xdr:cNvPr id="364" name="直線コネクタ 363"/>
        <xdr:cNvCxnSpPr/>
      </xdr:nvCxnSpPr>
      <xdr:spPr>
        <a:xfrm flipV="1">
          <a:off x="10476865" y="17307742"/>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5"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6" name="直線コネクタ 365"/>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367"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368" name="直線コネクタ 367"/>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97263</xdr:rowOff>
    </xdr:from>
    <xdr:ext cx="469744" cy="259045"/>
    <xdr:sp macro="" textlink="">
      <xdr:nvSpPr>
        <xdr:cNvPr id="369" name="【市民会館】&#10;一人当たり面積平均値テキスト"/>
        <xdr:cNvSpPr txBox="1"/>
      </xdr:nvSpPr>
      <xdr:spPr>
        <a:xfrm>
          <a:off x="10515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74386</xdr:rowOff>
    </xdr:from>
    <xdr:to>
      <xdr:col>55</xdr:col>
      <xdr:colOff>50800</xdr:colOff>
      <xdr:row>107</xdr:row>
      <xdr:rowOff>4536</xdr:rowOff>
    </xdr:to>
    <xdr:sp macro="" textlink="">
      <xdr:nvSpPr>
        <xdr:cNvPr id="370" name="フローチャート: 判断 369"/>
        <xdr:cNvSpPr/>
      </xdr:nvSpPr>
      <xdr:spPr>
        <a:xfrm>
          <a:off x="10426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100512</xdr:rowOff>
    </xdr:from>
    <xdr:to>
      <xdr:col>50</xdr:col>
      <xdr:colOff>165100</xdr:colOff>
      <xdr:row>107</xdr:row>
      <xdr:rowOff>30662</xdr:rowOff>
    </xdr:to>
    <xdr:sp macro="" textlink="">
      <xdr:nvSpPr>
        <xdr:cNvPr id="371" name="フローチャート: 判断 370"/>
        <xdr:cNvSpPr/>
      </xdr:nvSpPr>
      <xdr:spPr>
        <a:xfrm>
          <a:off x="9588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372" name="フローチャート: 判断 371"/>
        <xdr:cNvSpPr/>
      </xdr:nvSpPr>
      <xdr:spPr>
        <a:xfrm>
          <a:off x="8699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373" name="フローチャート: 判断 372"/>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133169</xdr:rowOff>
    </xdr:from>
    <xdr:to>
      <xdr:col>36</xdr:col>
      <xdr:colOff>165100</xdr:colOff>
      <xdr:row>106</xdr:row>
      <xdr:rowOff>63319</xdr:rowOff>
    </xdr:to>
    <xdr:sp macro="" textlink="">
      <xdr:nvSpPr>
        <xdr:cNvPr id="374" name="フローチャート: 判断 373"/>
        <xdr:cNvSpPr/>
      </xdr:nvSpPr>
      <xdr:spPr>
        <a:xfrm>
          <a:off x="6921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380" name="楕円 379"/>
        <xdr:cNvSpPr/>
      </xdr:nvSpPr>
      <xdr:spPr>
        <a:xfrm>
          <a:off x="104267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31585</xdr:rowOff>
    </xdr:from>
    <xdr:ext cx="469744" cy="259045"/>
    <xdr:sp macro="" textlink="">
      <xdr:nvSpPr>
        <xdr:cNvPr id="381" name="【市民会館】&#10;一人当たり面積該当値テキスト"/>
        <xdr:cNvSpPr txBox="1"/>
      </xdr:nvSpPr>
      <xdr:spPr>
        <a:xfrm>
          <a:off x="10515600"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51526</xdr:rowOff>
    </xdr:from>
    <xdr:to>
      <xdr:col>50</xdr:col>
      <xdr:colOff>165100</xdr:colOff>
      <xdr:row>107</xdr:row>
      <xdr:rowOff>153126</xdr:rowOff>
    </xdr:to>
    <xdr:sp macro="" textlink="">
      <xdr:nvSpPr>
        <xdr:cNvPr id="382" name="楕円 381"/>
        <xdr:cNvSpPr/>
      </xdr:nvSpPr>
      <xdr:spPr>
        <a:xfrm>
          <a:off x="9588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102326</xdr:rowOff>
    </xdr:from>
    <xdr:to>
      <xdr:col>55</xdr:col>
      <xdr:colOff>0</xdr:colOff>
      <xdr:row>107</xdr:row>
      <xdr:rowOff>103958</xdr:rowOff>
    </xdr:to>
    <xdr:cxnSp macro="">
      <xdr:nvCxnSpPr>
        <xdr:cNvPr id="383" name="直線コネクタ 382"/>
        <xdr:cNvCxnSpPr/>
      </xdr:nvCxnSpPr>
      <xdr:spPr>
        <a:xfrm>
          <a:off x="9639300" y="1844747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51526</xdr:rowOff>
    </xdr:from>
    <xdr:to>
      <xdr:col>46</xdr:col>
      <xdr:colOff>38100</xdr:colOff>
      <xdr:row>107</xdr:row>
      <xdr:rowOff>153126</xdr:rowOff>
    </xdr:to>
    <xdr:sp macro="" textlink="">
      <xdr:nvSpPr>
        <xdr:cNvPr id="384" name="楕円 383"/>
        <xdr:cNvSpPr/>
      </xdr:nvSpPr>
      <xdr:spPr>
        <a:xfrm>
          <a:off x="8699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102326</xdr:rowOff>
    </xdr:from>
    <xdr:to>
      <xdr:col>50</xdr:col>
      <xdr:colOff>114300</xdr:colOff>
      <xdr:row>107</xdr:row>
      <xdr:rowOff>102326</xdr:rowOff>
    </xdr:to>
    <xdr:cxnSp macro="">
      <xdr:nvCxnSpPr>
        <xdr:cNvPr id="385" name="直線コネクタ 384"/>
        <xdr:cNvCxnSpPr/>
      </xdr:nvCxnSpPr>
      <xdr:spPr>
        <a:xfrm>
          <a:off x="8750300" y="18447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46627</xdr:rowOff>
    </xdr:from>
    <xdr:to>
      <xdr:col>41</xdr:col>
      <xdr:colOff>101600</xdr:colOff>
      <xdr:row>107</xdr:row>
      <xdr:rowOff>148227</xdr:rowOff>
    </xdr:to>
    <xdr:sp macro="" textlink="">
      <xdr:nvSpPr>
        <xdr:cNvPr id="386" name="楕円 385"/>
        <xdr:cNvSpPr/>
      </xdr:nvSpPr>
      <xdr:spPr>
        <a:xfrm>
          <a:off x="781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97427</xdr:rowOff>
    </xdr:from>
    <xdr:to>
      <xdr:col>45</xdr:col>
      <xdr:colOff>177800</xdr:colOff>
      <xdr:row>107</xdr:row>
      <xdr:rowOff>102326</xdr:rowOff>
    </xdr:to>
    <xdr:cxnSp macro="">
      <xdr:nvCxnSpPr>
        <xdr:cNvPr id="387" name="直線コネクタ 386"/>
        <xdr:cNvCxnSpPr/>
      </xdr:nvCxnSpPr>
      <xdr:spPr>
        <a:xfrm>
          <a:off x="7861300" y="1844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388" name="楕円 387"/>
        <xdr:cNvSpPr/>
      </xdr:nvSpPr>
      <xdr:spPr>
        <a:xfrm>
          <a:off x="692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97427</xdr:rowOff>
    </xdr:from>
    <xdr:to>
      <xdr:col>41</xdr:col>
      <xdr:colOff>50800</xdr:colOff>
      <xdr:row>107</xdr:row>
      <xdr:rowOff>97427</xdr:rowOff>
    </xdr:to>
    <xdr:cxnSp macro="">
      <xdr:nvCxnSpPr>
        <xdr:cNvPr id="389" name="直線コネクタ 388"/>
        <xdr:cNvCxnSpPr/>
      </xdr:nvCxnSpPr>
      <xdr:spPr>
        <a:xfrm>
          <a:off x="6972300" y="1844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47189</xdr:rowOff>
    </xdr:from>
    <xdr:ext cx="469744" cy="259045"/>
    <xdr:sp macro="" textlink="">
      <xdr:nvSpPr>
        <xdr:cNvPr id="390" name="n_1aveValue【市民会館】&#10;一人当たり面積"/>
        <xdr:cNvSpPr txBox="1"/>
      </xdr:nvSpPr>
      <xdr:spPr>
        <a:xfrm>
          <a:off x="9391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154957</xdr:rowOff>
    </xdr:from>
    <xdr:ext cx="469744" cy="259045"/>
    <xdr:sp macro="" textlink="">
      <xdr:nvSpPr>
        <xdr:cNvPr id="391" name="n_2aveValue【市民会館】&#10;一人当たり面積"/>
        <xdr:cNvSpPr txBox="1"/>
      </xdr:nvSpPr>
      <xdr:spPr>
        <a:xfrm>
          <a:off x="8515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392"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79846</xdr:rowOff>
    </xdr:from>
    <xdr:ext cx="469744" cy="259045"/>
    <xdr:sp macro="" textlink="">
      <xdr:nvSpPr>
        <xdr:cNvPr id="393" name="n_4aveValue【市民会館】&#10;一人当たり面積"/>
        <xdr:cNvSpPr txBox="1"/>
      </xdr:nvSpPr>
      <xdr:spPr>
        <a:xfrm>
          <a:off x="6737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144253</xdr:rowOff>
    </xdr:from>
    <xdr:ext cx="469744" cy="259045"/>
    <xdr:sp macro="" textlink="">
      <xdr:nvSpPr>
        <xdr:cNvPr id="394" name="n_1mainValue【市民会館】&#10;一人当たり面積"/>
        <xdr:cNvSpPr txBox="1"/>
      </xdr:nvSpPr>
      <xdr:spPr>
        <a:xfrm>
          <a:off x="93917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144253</xdr:rowOff>
    </xdr:from>
    <xdr:ext cx="469744" cy="259045"/>
    <xdr:sp macro="" textlink="">
      <xdr:nvSpPr>
        <xdr:cNvPr id="395" name="n_2mainValue【市民会館】&#10;一人当たり面積"/>
        <xdr:cNvSpPr txBox="1"/>
      </xdr:nvSpPr>
      <xdr:spPr>
        <a:xfrm>
          <a:off x="85154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396" name="n_3main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139354</xdr:rowOff>
    </xdr:from>
    <xdr:ext cx="469744" cy="259045"/>
    <xdr:sp macro="" textlink="">
      <xdr:nvSpPr>
        <xdr:cNvPr id="397" name="n_4mainValue【市民会館】&#10;一人当たり面積"/>
        <xdr:cNvSpPr txBox="1"/>
      </xdr:nvSpPr>
      <xdr:spPr>
        <a:xfrm>
          <a:off x="6737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22" name="直線コネクタ 421"/>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4" name="直線コネクタ 4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25"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26" name="直線コネクタ 425"/>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158767</xdr:rowOff>
    </xdr:from>
    <xdr:ext cx="405111" cy="259045"/>
    <xdr:sp macro="" textlink="">
      <xdr:nvSpPr>
        <xdr:cNvPr id="427" name="【一般廃棄物処理施設】&#10;有形固定資産減価償却率平均値テキスト"/>
        <xdr:cNvSpPr txBox="1"/>
      </xdr:nvSpPr>
      <xdr:spPr>
        <a:xfrm>
          <a:off x="16357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135890</xdr:rowOff>
    </xdr:from>
    <xdr:to>
      <xdr:col>85</xdr:col>
      <xdr:colOff>177800</xdr:colOff>
      <xdr:row>38</xdr:row>
      <xdr:rowOff>66040</xdr:rowOff>
    </xdr:to>
    <xdr:sp macro="" textlink="">
      <xdr:nvSpPr>
        <xdr:cNvPr id="428" name="フローチャート: 判断 427"/>
        <xdr:cNvSpPr/>
      </xdr:nvSpPr>
      <xdr:spPr>
        <a:xfrm>
          <a:off x="16268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429" name="フローチャート: 判断 428"/>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30" name="フローチャート: 判断 42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431" name="フローチャート: 判断 430"/>
        <xdr:cNvSpPr/>
      </xdr:nvSpPr>
      <xdr:spPr>
        <a:xfrm>
          <a:off x="1365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103505</xdr:rowOff>
    </xdr:from>
    <xdr:to>
      <xdr:col>67</xdr:col>
      <xdr:colOff>101600</xdr:colOff>
      <xdr:row>38</xdr:row>
      <xdr:rowOff>33655</xdr:rowOff>
    </xdr:to>
    <xdr:sp macro="" textlink="">
      <xdr:nvSpPr>
        <xdr:cNvPr id="432" name="フローチャート: 判断 431"/>
        <xdr:cNvSpPr/>
      </xdr:nvSpPr>
      <xdr:spPr>
        <a:xfrm>
          <a:off x="12763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130175</xdr:rowOff>
    </xdr:from>
    <xdr:to>
      <xdr:col>85</xdr:col>
      <xdr:colOff>177800</xdr:colOff>
      <xdr:row>41</xdr:row>
      <xdr:rowOff>60325</xdr:rowOff>
    </xdr:to>
    <xdr:sp macro="" textlink="">
      <xdr:nvSpPr>
        <xdr:cNvPr id="438" name="楕円 437"/>
        <xdr:cNvSpPr/>
      </xdr:nvSpPr>
      <xdr:spPr>
        <a:xfrm>
          <a:off x="16268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108602</xdr:rowOff>
    </xdr:from>
    <xdr:ext cx="405111" cy="259045"/>
    <xdr:sp macro="" textlink="">
      <xdr:nvSpPr>
        <xdr:cNvPr id="439" name="【一般廃棄物処理施設】&#10;有形固定資産減価償却率該当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122555</xdr:rowOff>
    </xdr:from>
    <xdr:to>
      <xdr:col>81</xdr:col>
      <xdr:colOff>101600</xdr:colOff>
      <xdr:row>41</xdr:row>
      <xdr:rowOff>52705</xdr:rowOff>
    </xdr:to>
    <xdr:sp macro="" textlink="">
      <xdr:nvSpPr>
        <xdr:cNvPr id="440" name="楕円 439"/>
        <xdr:cNvSpPr/>
      </xdr:nvSpPr>
      <xdr:spPr>
        <a:xfrm>
          <a:off x="15430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xdr:rowOff>
    </xdr:from>
    <xdr:to>
      <xdr:col>85</xdr:col>
      <xdr:colOff>127000</xdr:colOff>
      <xdr:row>41</xdr:row>
      <xdr:rowOff>9525</xdr:rowOff>
    </xdr:to>
    <xdr:cxnSp macro="">
      <xdr:nvCxnSpPr>
        <xdr:cNvPr id="441" name="直線コネクタ 440"/>
        <xdr:cNvCxnSpPr/>
      </xdr:nvCxnSpPr>
      <xdr:spPr>
        <a:xfrm>
          <a:off x="15481300" y="70313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442" name="楕円 441"/>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41</xdr:row>
      <xdr:rowOff>1905</xdr:rowOff>
    </xdr:to>
    <xdr:cxnSp macro="">
      <xdr:nvCxnSpPr>
        <xdr:cNvPr id="443" name="直線コネクタ 442"/>
        <xdr:cNvCxnSpPr/>
      </xdr:nvCxnSpPr>
      <xdr:spPr>
        <a:xfrm>
          <a:off x="14592300" y="69799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444" name="楕円 443"/>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121920</xdr:rowOff>
    </xdr:to>
    <xdr:cxnSp macro="">
      <xdr:nvCxnSpPr>
        <xdr:cNvPr id="445" name="直線コネクタ 444"/>
        <xdr:cNvCxnSpPr/>
      </xdr:nvCxnSpPr>
      <xdr:spPr>
        <a:xfrm>
          <a:off x="13703300" y="693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59690</xdr:rowOff>
    </xdr:from>
    <xdr:to>
      <xdr:col>67</xdr:col>
      <xdr:colOff>101600</xdr:colOff>
      <xdr:row>40</xdr:row>
      <xdr:rowOff>161290</xdr:rowOff>
    </xdr:to>
    <xdr:sp macro="" textlink="">
      <xdr:nvSpPr>
        <xdr:cNvPr id="446" name="楕円 445"/>
        <xdr:cNvSpPr/>
      </xdr:nvSpPr>
      <xdr:spPr>
        <a:xfrm>
          <a:off x="1276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110490</xdr:rowOff>
    </xdr:to>
    <xdr:cxnSp macro="">
      <xdr:nvCxnSpPr>
        <xdr:cNvPr id="447" name="直線コネクタ 446"/>
        <xdr:cNvCxnSpPr/>
      </xdr:nvCxnSpPr>
      <xdr:spPr>
        <a:xfrm flipV="1">
          <a:off x="12814300" y="6934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448" name="n_1aveValue【一般廃棄物処理施設】&#10;有形固定資産減価償却率"/>
        <xdr:cNvSpPr txBox="1"/>
      </xdr:nvSpPr>
      <xdr:spPr>
        <a:xfrm>
          <a:off x="1526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49" name="n_2aveValue【一般廃棄物処理施設】&#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450" name="n_3ave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50182</xdr:rowOff>
    </xdr:from>
    <xdr:ext cx="405111" cy="259045"/>
    <xdr:sp macro="" textlink="">
      <xdr:nvSpPr>
        <xdr:cNvPr id="451" name="n_4aveValue【一般廃棄物処理施設】&#10;有形固定資産減価償却率"/>
        <xdr:cNvSpPr txBox="1"/>
      </xdr:nvSpPr>
      <xdr:spPr>
        <a:xfrm>
          <a:off x="12611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43832</xdr:rowOff>
    </xdr:from>
    <xdr:ext cx="405111" cy="259045"/>
    <xdr:sp macro="" textlink="">
      <xdr:nvSpPr>
        <xdr:cNvPr id="452" name="n_1mainValue【一般廃棄物処理施設】&#10;有形固定資産減価償却率"/>
        <xdr:cNvSpPr txBox="1"/>
      </xdr:nvSpPr>
      <xdr:spPr>
        <a:xfrm>
          <a:off x="15266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453" name="n_2mainValue【一般廃棄物処理施設】&#10;有形固定資産減価償却率"/>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454" name="n_3mainValue【一般廃棄物処理施設】&#10;有形固定資産減価償却率"/>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152417</xdr:rowOff>
    </xdr:from>
    <xdr:ext cx="405111" cy="259045"/>
    <xdr:sp macro="" textlink="">
      <xdr:nvSpPr>
        <xdr:cNvPr id="455" name="n_4mainValue【一般廃棄物処理施設】&#10;有形固定資産減価償却率"/>
        <xdr:cNvSpPr txBox="1"/>
      </xdr:nvSpPr>
      <xdr:spPr>
        <a:xfrm>
          <a:off x="12611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477" name="直線コネクタ 476"/>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478"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479" name="直線コネクタ 478"/>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480"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481" name="直線コネクタ 480"/>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482"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483" name="フローチャート: 判断 482"/>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484" name="フローチャート: 判断 483"/>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485" name="フローチャート: 判断 484"/>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486" name="フローチャート: 判断 485"/>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487" name="フローチャート: 判断 486"/>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57290</xdr:rowOff>
    </xdr:from>
    <xdr:to>
      <xdr:col>116</xdr:col>
      <xdr:colOff>114300</xdr:colOff>
      <xdr:row>41</xdr:row>
      <xdr:rowOff>158890</xdr:rowOff>
    </xdr:to>
    <xdr:sp macro="" textlink="">
      <xdr:nvSpPr>
        <xdr:cNvPr id="493" name="楕円 492"/>
        <xdr:cNvSpPr/>
      </xdr:nvSpPr>
      <xdr:spPr>
        <a:xfrm>
          <a:off x="22110700" y="70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143667</xdr:rowOff>
    </xdr:from>
    <xdr:ext cx="534377" cy="259045"/>
    <xdr:sp macro="" textlink="">
      <xdr:nvSpPr>
        <xdr:cNvPr id="494" name="【一般廃棄物処理施設】&#10;一人当たり有形固定資産（償却資産）額該当値テキスト"/>
        <xdr:cNvSpPr txBox="1"/>
      </xdr:nvSpPr>
      <xdr:spPr>
        <a:xfrm>
          <a:off x="22199600" y="70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67414</xdr:rowOff>
    </xdr:from>
    <xdr:to>
      <xdr:col>112</xdr:col>
      <xdr:colOff>38100</xdr:colOff>
      <xdr:row>41</xdr:row>
      <xdr:rowOff>169014</xdr:rowOff>
    </xdr:to>
    <xdr:sp macro="" textlink="">
      <xdr:nvSpPr>
        <xdr:cNvPr id="495" name="楕円 494"/>
        <xdr:cNvSpPr/>
      </xdr:nvSpPr>
      <xdr:spPr>
        <a:xfrm>
          <a:off x="21272500" y="709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108090</xdr:rowOff>
    </xdr:from>
    <xdr:to>
      <xdr:col>116</xdr:col>
      <xdr:colOff>63500</xdr:colOff>
      <xdr:row>41</xdr:row>
      <xdr:rowOff>118214</xdr:rowOff>
    </xdr:to>
    <xdr:cxnSp macro="">
      <xdr:nvCxnSpPr>
        <xdr:cNvPr id="496" name="直線コネクタ 495"/>
        <xdr:cNvCxnSpPr/>
      </xdr:nvCxnSpPr>
      <xdr:spPr>
        <a:xfrm flipV="1">
          <a:off x="21323300" y="7137540"/>
          <a:ext cx="8382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66882</xdr:rowOff>
    </xdr:from>
    <xdr:to>
      <xdr:col>107</xdr:col>
      <xdr:colOff>101600</xdr:colOff>
      <xdr:row>41</xdr:row>
      <xdr:rowOff>168482</xdr:rowOff>
    </xdr:to>
    <xdr:sp macro="" textlink="">
      <xdr:nvSpPr>
        <xdr:cNvPr id="497" name="楕円 496"/>
        <xdr:cNvSpPr/>
      </xdr:nvSpPr>
      <xdr:spPr>
        <a:xfrm>
          <a:off x="20383500" y="70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117682</xdr:rowOff>
    </xdr:from>
    <xdr:to>
      <xdr:col>111</xdr:col>
      <xdr:colOff>177800</xdr:colOff>
      <xdr:row>41</xdr:row>
      <xdr:rowOff>118214</xdr:rowOff>
    </xdr:to>
    <xdr:cxnSp macro="">
      <xdr:nvCxnSpPr>
        <xdr:cNvPr id="498" name="直線コネクタ 497"/>
        <xdr:cNvCxnSpPr/>
      </xdr:nvCxnSpPr>
      <xdr:spPr>
        <a:xfrm>
          <a:off x="20434300" y="7147132"/>
          <a:ext cx="889000" cy="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67494</xdr:rowOff>
    </xdr:from>
    <xdr:to>
      <xdr:col>102</xdr:col>
      <xdr:colOff>165100</xdr:colOff>
      <xdr:row>41</xdr:row>
      <xdr:rowOff>169094</xdr:rowOff>
    </xdr:to>
    <xdr:sp macro="" textlink="">
      <xdr:nvSpPr>
        <xdr:cNvPr id="499" name="楕円 498"/>
        <xdr:cNvSpPr/>
      </xdr:nvSpPr>
      <xdr:spPr>
        <a:xfrm>
          <a:off x="19494500" y="70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117682</xdr:rowOff>
    </xdr:from>
    <xdr:to>
      <xdr:col>107</xdr:col>
      <xdr:colOff>50800</xdr:colOff>
      <xdr:row>41</xdr:row>
      <xdr:rowOff>118294</xdr:rowOff>
    </xdr:to>
    <xdr:cxnSp macro="">
      <xdr:nvCxnSpPr>
        <xdr:cNvPr id="500" name="直線コネクタ 499"/>
        <xdr:cNvCxnSpPr/>
      </xdr:nvCxnSpPr>
      <xdr:spPr>
        <a:xfrm flipV="1">
          <a:off x="19545300" y="7147132"/>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74773</xdr:rowOff>
    </xdr:from>
    <xdr:to>
      <xdr:col>98</xdr:col>
      <xdr:colOff>38100</xdr:colOff>
      <xdr:row>42</xdr:row>
      <xdr:rowOff>4923</xdr:rowOff>
    </xdr:to>
    <xdr:sp macro="" textlink="">
      <xdr:nvSpPr>
        <xdr:cNvPr id="501" name="楕円 500"/>
        <xdr:cNvSpPr/>
      </xdr:nvSpPr>
      <xdr:spPr>
        <a:xfrm>
          <a:off x="18605500" y="710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118294</xdr:rowOff>
    </xdr:from>
    <xdr:to>
      <xdr:col>102</xdr:col>
      <xdr:colOff>114300</xdr:colOff>
      <xdr:row>41</xdr:row>
      <xdr:rowOff>125573</xdr:rowOff>
    </xdr:to>
    <xdr:cxnSp macro="">
      <xdr:nvCxnSpPr>
        <xdr:cNvPr id="502" name="直線コネクタ 501"/>
        <xdr:cNvCxnSpPr/>
      </xdr:nvCxnSpPr>
      <xdr:spPr>
        <a:xfrm flipV="1">
          <a:off x="18656300" y="7147744"/>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503"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47842</xdr:rowOff>
    </xdr:from>
    <xdr:ext cx="599010" cy="259045"/>
    <xdr:sp macro="" textlink="">
      <xdr:nvSpPr>
        <xdr:cNvPr id="504" name="n_2aveValue【一般廃棄物処理施設】&#10;一人当たり有形固定資産（償却資産）額"/>
        <xdr:cNvSpPr txBox="1"/>
      </xdr:nvSpPr>
      <xdr:spPr>
        <a:xfrm>
          <a:off x="20134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505"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69284</xdr:rowOff>
    </xdr:from>
    <xdr:ext cx="599010" cy="259045"/>
    <xdr:sp macro="" textlink="">
      <xdr:nvSpPr>
        <xdr:cNvPr id="506" name="n_4aveValue【一般廃棄物処理施設】&#10;一人当たり有形固定資産（償却資産）額"/>
        <xdr:cNvSpPr txBox="1"/>
      </xdr:nvSpPr>
      <xdr:spPr>
        <a:xfrm>
          <a:off x="18356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160141</xdr:rowOff>
    </xdr:from>
    <xdr:ext cx="469744" cy="259045"/>
    <xdr:sp macro="" textlink="">
      <xdr:nvSpPr>
        <xdr:cNvPr id="507" name="n_1mainValue【一般廃棄物処理施設】&#10;一人当たり有形固定資産（償却資産）額"/>
        <xdr:cNvSpPr txBox="1"/>
      </xdr:nvSpPr>
      <xdr:spPr>
        <a:xfrm>
          <a:off x="21075728" y="718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159609</xdr:rowOff>
    </xdr:from>
    <xdr:ext cx="469744" cy="259045"/>
    <xdr:sp macro="" textlink="">
      <xdr:nvSpPr>
        <xdr:cNvPr id="508" name="n_2mainValue【一般廃棄物処理施設】&#10;一人当たり有形固定資産（償却資産）額"/>
        <xdr:cNvSpPr txBox="1"/>
      </xdr:nvSpPr>
      <xdr:spPr>
        <a:xfrm>
          <a:off x="20199428" y="718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160221</xdr:rowOff>
    </xdr:from>
    <xdr:ext cx="469744" cy="259045"/>
    <xdr:sp macro="" textlink="">
      <xdr:nvSpPr>
        <xdr:cNvPr id="509" name="n_3mainValue【一般廃棄物処理施設】&#10;一人当たり有形固定資産（償却資産）額"/>
        <xdr:cNvSpPr txBox="1"/>
      </xdr:nvSpPr>
      <xdr:spPr>
        <a:xfrm>
          <a:off x="19310428" y="71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167500</xdr:rowOff>
    </xdr:from>
    <xdr:ext cx="469744" cy="259045"/>
    <xdr:sp macro="" textlink="">
      <xdr:nvSpPr>
        <xdr:cNvPr id="510" name="n_4mainValue【一般廃棄物処理施設】&#10;一人当たり有形固定資産（償却資産）額"/>
        <xdr:cNvSpPr txBox="1"/>
      </xdr:nvSpPr>
      <xdr:spPr>
        <a:xfrm>
          <a:off x="18421428" y="719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2" name="直線コネクタ 5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3" name="テキスト ボックス 5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4" name="直線コネクタ 5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5" name="テキスト ボックス 5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6" name="直線コネクタ 5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7" name="テキスト ボックス 5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8" name="直線コネクタ 5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9" name="テキスト ボックス 5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533" name="直線コネクタ 532"/>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534"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535" name="直線コネクタ 534"/>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536"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537" name="直線コネクタ 536"/>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55643</xdr:rowOff>
    </xdr:from>
    <xdr:ext cx="405111" cy="259045"/>
    <xdr:sp macro="" textlink="">
      <xdr:nvSpPr>
        <xdr:cNvPr id="538" name="【保健センター・保健所】&#10;有形固定資産減価償却率平均値テキスト"/>
        <xdr:cNvSpPr txBox="1"/>
      </xdr:nvSpPr>
      <xdr:spPr>
        <a:xfrm>
          <a:off x="16357600" y="9828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539" name="フローチャート: 判断 538"/>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540" name="フローチャート: 判断 539"/>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541" name="フローチャート: 判断 540"/>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542" name="フローチャート: 判断 541"/>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543" name="フローチャート: 判断 542"/>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166370</xdr:rowOff>
    </xdr:from>
    <xdr:to>
      <xdr:col>85</xdr:col>
      <xdr:colOff>177800</xdr:colOff>
      <xdr:row>56</xdr:row>
      <xdr:rowOff>96520</xdr:rowOff>
    </xdr:to>
    <xdr:sp macro="" textlink="">
      <xdr:nvSpPr>
        <xdr:cNvPr id="549" name="楕円 548"/>
        <xdr:cNvSpPr/>
      </xdr:nvSpPr>
      <xdr:spPr>
        <a:xfrm>
          <a:off x="16268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17797</xdr:rowOff>
    </xdr:from>
    <xdr:ext cx="405111" cy="259045"/>
    <xdr:sp macro="" textlink="">
      <xdr:nvSpPr>
        <xdr:cNvPr id="550" name="【保健センター・保健所】&#10;有形固定資産減価償却率該当値テキスト"/>
        <xdr:cNvSpPr txBox="1"/>
      </xdr:nvSpPr>
      <xdr:spPr>
        <a:xfrm>
          <a:off x="163576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551" name="楕円 550"/>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45720</xdr:rowOff>
    </xdr:to>
    <xdr:cxnSp macro="">
      <xdr:nvCxnSpPr>
        <xdr:cNvPr id="552" name="直線コネクタ 551"/>
        <xdr:cNvCxnSpPr/>
      </xdr:nvCxnSpPr>
      <xdr:spPr>
        <a:xfrm>
          <a:off x="15481300" y="9601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74930</xdr:rowOff>
    </xdr:from>
    <xdr:to>
      <xdr:col>76</xdr:col>
      <xdr:colOff>165100</xdr:colOff>
      <xdr:row>56</xdr:row>
      <xdr:rowOff>5080</xdr:rowOff>
    </xdr:to>
    <xdr:sp macro="" textlink="">
      <xdr:nvSpPr>
        <xdr:cNvPr id="553" name="楕円 552"/>
        <xdr:cNvSpPr/>
      </xdr:nvSpPr>
      <xdr:spPr>
        <a:xfrm>
          <a:off x="14541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125730</xdr:rowOff>
    </xdr:from>
    <xdr:to>
      <xdr:col>81</xdr:col>
      <xdr:colOff>50800</xdr:colOff>
      <xdr:row>56</xdr:row>
      <xdr:rowOff>0</xdr:rowOff>
    </xdr:to>
    <xdr:cxnSp macro="">
      <xdr:nvCxnSpPr>
        <xdr:cNvPr id="554" name="直線コネクタ 553"/>
        <xdr:cNvCxnSpPr/>
      </xdr:nvCxnSpPr>
      <xdr:spPr>
        <a:xfrm>
          <a:off x="14592300" y="955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29210</xdr:rowOff>
    </xdr:from>
    <xdr:to>
      <xdr:col>72</xdr:col>
      <xdr:colOff>38100</xdr:colOff>
      <xdr:row>55</xdr:row>
      <xdr:rowOff>130810</xdr:rowOff>
    </xdr:to>
    <xdr:sp macro="" textlink="">
      <xdr:nvSpPr>
        <xdr:cNvPr id="555" name="楕円 554"/>
        <xdr:cNvSpPr/>
      </xdr:nvSpPr>
      <xdr:spPr>
        <a:xfrm>
          <a:off x="1365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55</xdr:row>
      <xdr:rowOff>125730</xdr:rowOff>
    </xdr:to>
    <xdr:cxnSp macro="">
      <xdr:nvCxnSpPr>
        <xdr:cNvPr id="556" name="直線コネクタ 555"/>
        <xdr:cNvCxnSpPr/>
      </xdr:nvCxnSpPr>
      <xdr:spPr>
        <a:xfrm>
          <a:off x="13703300" y="9509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154940</xdr:rowOff>
    </xdr:from>
    <xdr:to>
      <xdr:col>67</xdr:col>
      <xdr:colOff>101600</xdr:colOff>
      <xdr:row>55</xdr:row>
      <xdr:rowOff>85090</xdr:rowOff>
    </xdr:to>
    <xdr:sp macro="" textlink="">
      <xdr:nvSpPr>
        <xdr:cNvPr id="557" name="楕円 556"/>
        <xdr:cNvSpPr/>
      </xdr:nvSpPr>
      <xdr:spPr>
        <a:xfrm>
          <a:off x="12763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34290</xdr:rowOff>
    </xdr:from>
    <xdr:to>
      <xdr:col>71</xdr:col>
      <xdr:colOff>177800</xdr:colOff>
      <xdr:row>55</xdr:row>
      <xdr:rowOff>80010</xdr:rowOff>
    </xdr:to>
    <xdr:cxnSp macro="">
      <xdr:nvCxnSpPr>
        <xdr:cNvPr id="558" name="直線コネクタ 557"/>
        <xdr:cNvCxnSpPr/>
      </xdr:nvCxnSpPr>
      <xdr:spPr>
        <a:xfrm>
          <a:off x="12814300" y="9464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119651</xdr:rowOff>
    </xdr:from>
    <xdr:ext cx="405111" cy="259045"/>
    <xdr:sp macro="" textlink="">
      <xdr:nvSpPr>
        <xdr:cNvPr id="559" name="n_1aveValue【保健センター・保健所】&#10;有形固定資産減価償却率"/>
        <xdr:cNvSpPr txBox="1"/>
      </xdr:nvSpPr>
      <xdr:spPr>
        <a:xfrm>
          <a:off x="15266044" y="989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92219</xdr:rowOff>
    </xdr:from>
    <xdr:ext cx="405111" cy="259045"/>
    <xdr:sp macro="" textlink="">
      <xdr:nvSpPr>
        <xdr:cNvPr id="560" name="n_2aveValue【保健センター・保健所】&#10;有形固定資産減価償却率"/>
        <xdr:cNvSpPr txBox="1"/>
      </xdr:nvSpPr>
      <xdr:spPr>
        <a:xfrm>
          <a:off x="14389744" y="986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103649</xdr:rowOff>
    </xdr:from>
    <xdr:ext cx="405111" cy="259045"/>
    <xdr:sp macro="" textlink="">
      <xdr:nvSpPr>
        <xdr:cNvPr id="561" name="n_3aveValue【保健センター・保健所】&#10;有形固定資産減価償却率"/>
        <xdr:cNvSpPr txBox="1"/>
      </xdr:nvSpPr>
      <xdr:spPr>
        <a:xfrm>
          <a:off x="135007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163085</xdr:rowOff>
    </xdr:from>
    <xdr:ext cx="405111" cy="259045"/>
    <xdr:sp macro="" textlink="">
      <xdr:nvSpPr>
        <xdr:cNvPr id="562" name="n_4aveValue【保健センター・保健所】&#10;有形固定資産減価償却率"/>
        <xdr:cNvSpPr txBox="1"/>
      </xdr:nvSpPr>
      <xdr:spPr>
        <a:xfrm>
          <a:off x="12611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563" name="n_1mainValue【保健センター・保健所】&#10;有形固定資産減価償却率"/>
        <xdr:cNvSpPr txBox="1"/>
      </xdr:nvSpPr>
      <xdr:spPr>
        <a:xfrm>
          <a:off x="152660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21607</xdr:rowOff>
    </xdr:from>
    <xdr:ext cx="405111" cy="259045"/>
    <xdr:sp macro="" textlink="">
      <xdr:nvSpPr>
        <xdr:cNvPr id="564" name="n_2mainValue【保健センター・保健所】&#10;有形固定資産減価償却率"/>
        <xdr:cNvSpPr txBox="1"/>
      </xdr:nvSpPr>
      <xdr:spPr>
        <a:xfrm>
          <a:off x="14389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147337</xdr:rowOff>
    </xdr:from>
    <xdr:ext cx="405111" cy="259045"/>
    <xdr:sp macro="" textlink="">
      <xdr:nvSpPr>
        <xdr:cNvPr id="565" name="n_3mainValue【保健センター・保健所】&#10;有形固定資産減価償却率"/>
        <xdr:cNvSpPr txBox="1"/>
      </xdr:nvSpPr>
      <xdr:spPr>
        <a:xfrm>
          <a:off x="13500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101617</xdr:rowOff>
    </xdr:from>
    <xdr:ext cx="405111" cy="259045"/>
    <xdr:sp macro="" textlink="">
      <xdr:nvSpPr>
        <xdr:cNvPr id="566" name="n_4mainValue【保健センター・保健所】&#10;有形固定資産減価償却率"/>
        <xdr:cNvSpPr txBox="1"/>
      </xdr:nvSpPr>
      <xdr:spPr>
        <a:xfrm>
          <a:off x="126117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590" name="直線コネクタ 589"/>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91"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92" name="直線コネクタ 591"/>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3"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4" name="直線コネクタ 593"/>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95"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96" name="フローチャート: 判断 59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97" name="フローチャート: 判断 596"/>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598" name="フローチャート: 判断 597"/>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9" name="フローチャート: 判断 598"/>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600" name="フローチャート: 判断 599"/>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606" name="楕円 605"/>
        <xdr:cNvSpPr/>
      </xdr:nvSpPr>
      <xdr:spPr>
        <a:xfrm>
          <a:off x="22110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607" name="【保健センター・保健所】&#10;一人当たり面積該当値テキスト"/>
        <xdr:cNvSpPr txBox="1"/>
      </xdr:nvSpPr>
      <xdr:spPr>
        <a:xfrm>
          <a:off x="22199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608" name="楕円 607"/>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91440</xdr:rowOff>
    </xdr:to>
    <xdr:cxnSp macro="">
      <xdr:nvCxnSpPr>
        <xdr:cNvPr id="609" name="直線コネクタ 608"/>
        <xdr:cNvCxnSpPr/>
      </xdr:nvCxnSpPr>
      <xdr:spPr>
        <a:xfrm>
          <a:off x="21323300" y="10888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610" name="楕円 609"/>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611" name="直線コネクタ 610"/>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12" name="楕円 611"/>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613" name="直線コネクタ 612"/>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4" name="楕円 613"/>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87630</xdr:rowOff>
    </xdr:to>
    <xdr:cxnSp macro="">
      <xdr:nvCxnSpPr>
        <xdr:cNvPr id="615" name="直線コネクタ 614"/>
        <xdr:cNvCxnSpPr/>
      </xdr:nvCxnSpPr>
      <xdr:spPr>
        <a:xfrm>
          <a:off x="18656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16"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617"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8"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619"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620"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21"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2"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3" name="n_4mainValue【保健センター・保健所】&#10;一人当たり面積"/>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648" name="直線コネクタ 647"/>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649"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650" name="直線コネクタ 649"/>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651"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652" name="直線コネクタ 651"/>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653"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654" name="フローチャート: 判断 653"/>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55" name="フローチャート: 判断 654"/>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6" name="フローチャート: 判断 655"/>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657" name="フローチャート: 判断 656"/>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8" name="フローチャート: 判断 657"/>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57786</xdr:rowOff>
    </xdr:from>
    <xdr:to>
      <xdr:col>85</xdr:col>
      <xdr:colOff>177800</xdr:colOff>
      <xdr:row>84</xdr:row>
      <xdr:rowOff>159386</xdr:rowOff>
    </xdr:to>
    <xdr:sp macro="" textlink="">
      <xdr:nvSpPr>
        <xdr:cNvPr id="664" name="楕円 663"/>
        <xdr:cNvSpPr/>
      </xdr:nvSpPr>
      <xdr:spPr>
        <a:xfrm>
          <a:off x="16268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36213</xdr:rowOff>
    </xdr:from>
    <xdr:ext cx="405111" cy="259045"/>
    <xdr:sp macro="" textlink="">
      <xdr:nvSpPr>
        <xdr:cNvPr id="665" name="【消防施設】&#10;有形固定資産減価償却率該当値テキスト"/>
        <xdr:cNvSpPr txBox="1"/>
      </xdr:nvSpPr>
      <xdr:spPr>
        <a:xfrm>
          <a:off x="16357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666" name="楕円 665"/>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91439</xdr:rowOff>
    </xdr:from>
    <xdr:to>
      <xdr:col>85</xdr:col>
      <xdr:colOff>127000</xdr:colOff>
      <xdr:row>84</xdr:row>
      <xdr:rowOff>108586</xdr:rowOff>
    </xdr:to>
    <xdr:cxnSp macro="">
      <xdr:nvCxnSpPr>
        <xdr:cNvPr id="667" name="直線コネクタ 666"/>
        <xdr:cNvCxnSpPr/>
      </xdr:nvCxnSpPr>
      <xdr:spPr>
        <a:xfrm>
          <a:off x="15481300" y="144932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19686</xdr:rowOff>
    </xdr:from>
    <xdr:to>
      <xdr:col>76</xdr:col>
      <xdr:colOff>165100</xdr:colOff>
      <xdr:row>84</xdr:row>
      <xdr:rowOff>121286</xdr:rowOff>
    </xdr:to>
    <xdr:sp macro="" textlink="">
      <xdr:nvSpPr>
        <xdr:cNvPr id="668" name="楕円 667"/>
        <xdr:cNvSpPr/>
      </xdr:nvSpPr>
      <xdr:spPr>
        <a:xfrm>
          <a:off x="14541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70486</xdr:rowOff>
    </xdr:from>
    <xdr:to>
      <xdr:col>81</xdr:col>
      <xdr:colOff>50800</xdr:colOff>
      <xdr:row>84</xdr:row>
      <xdr:rowOff>91439</xdr:rowOff>
    </xdr:to>
    <xdr:cxnSp macro="">
      <xdr:nvCxnSpPr>
        <xdr:cNvPr id="669" name="直線コネクタ 668"/>
        <xdr:cNvCxnSpPr/>
      </xdr:nvCxnSpPr>
      <xdr:spPr>
        <a:xfrm>
          <a:off x="14592300" y="144722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93980</xdr:rowOff>
    </xdr:from>
    <xdr:to>
      <xdr:col>72</xdr:col>
      <xdr:colOff>38100</xdr:colOff>
      <xdr:row>85</xdr:row>
      <xdr:rowOff>24130</xdr:rowOff>
    </xdr:to>
    <xdr:sp macro="" textlink="">
      <xdr:nvSpPr>
        <xdr:cNvPr id="670" name="楕円 669"/>
        <xdr:cNvSpPr/>
      </xdr:nvSpPr>
      <xdr:spPr>
        <a:xfrm>
          <a:off x="1365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70486</xdr:rowOff>
    </xdr:from>
    <xdr:to>
      <xdr:col>76</xdr:col>
      <xdr:colOff>114300</xdr:colOff>
      <xdr:row>84</xdr:row>
      <xdr:rowOff>144780</xdr:rowOff>
    </xdr:to>
    <xdr:cxnSp macro="">
      <xdr:nvCxnSpPr>
        <xdr:cNvPr id="671" name="直線コネクタ 670"/>
        <xdr:cNvCxnSpPr/>
      </xdr:nvCxnSpPr>
      <xdr:spPr>
        <a:xfrm flipV="1">
          <a:off x="13703300" y="144722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74930</xdr:rowOff>
    </xdr:from>
    <xdr:to>
      <xdr:col>67</xdr:col>
      <xdr:colOff>101600</xdr:colOff>
      <xdr:row>85</xdr:row>
      <xdr:rowOff>5080</xdr:rowOff>
    </xdr:to>
    <xdr:sp macro="" textlink="">
      <xdr:nvSpPr>
        <xdr:cNvPr id="672" name="楕円 671"/>
        <xdr:cNvSpPr/>
      </xdr:nvSpPr>
      <xdr:spPr>
        <a:xfrm>
          <a:off x="12763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125730</xdr:rowOff>
    </xdr:from>
    <xdr:to>
      <xdr:col>71</xdr:col>
      <xdr:colOff>177800</xdr:colOff>
      <xdr:row>84</xdr:row>
      <xdr:rowOff>144780</xdr:rowOff>
    </xdr:to>
    <xdr:cxnSp macro="">
      <xdr:nvCxnSpPr>
        <xdr:cNvPr id="673" name="直線コネクタ 672"/>
        <xdr:cNvCxnSpPr/>
      </xdr:nvCxnSpPr>
      <xdr:spPr>
        <a:xfrm>
          <a:off x="12814300" y="14527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674"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5"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676"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7"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678" name="n_1mainValue【消防施設】&#10;有形固定資産減価償却率"/>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112413</xdr:rowOff>
    </xdr:from>
    <xdr:ext cx="405111" cy="259045"/>
    <xdr:sp macro="" textlink="">
      <xdr:nvSpPr>
        <xdr:cNvPr id="679" name="n_2mainValue【消防施設】&#10;有形固定資産減価償却率"/>
        <xdr:cNvSpPr txBox="1"/>
      </xdr:nvSpPr>
      <xdr:spPr>
        <a:xfrm>
          <a:off x="14389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15257</xdr:rowOff>
    </xdr:from>
    <xdr:ext cx="405111" cy="259045"/>
    <xdr:sp macro="" textlink="">
      <xdr:nvSpPr>
        <xdr:cNvPr id="680" name="n_3mainValue【消防施設】&#10;有形固定資産減価償却率"/>
        <xdr:cNvSpPr txBox="1"/>
      </xdr:nvSpPr>
      <xdr:spPr>
        <a:xfrm>
          <a:off x="13500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167657</xdr:rowOff>
    </xdr:from>
    <xdr:ext cx="405111" cy="259045"/>
    <xdr:sp macro="" textlink="">
      <xdr:nvSpPr>
        <xdr:cNvPr id="681" name="n_4mainValue【消防施設】&#10;有形固定資産減価償却率"/>
        <xdr:cNvSpPr txBox="1"/>
      </xdr:nvSpPr>
      <xdr:spPr>
        <a:xfrm>
          <a:off x="12611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705" name="直線コネクタ 704"/>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6"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7" name="直線コネクタ 706"/>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708"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709" name="直線コネクタ 708"/>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0" name="【消防施設】&#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1" name="フローチャート: 判断 710"/>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712" name="フローチャート: 判断 711"/>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713" name="フローチャート: 判断 712"/>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4" name="フローチャート: 判断 713"/>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715" name="フローチャート: 判断 714"/>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29211</xdr:rowOff>
    </xdr:from>
    <xdr:to>
      <xdr:col>116</xdr:col>
      <xdr:colOff>114300</xdr:colOff>
      <xdr:row>85</xdr:row>
      <xdr:rowOff>130811</xdr:rowOff>
    </xdr:to>
    <xdr:sp macro="" textlink="">
      <xdr:nvSpPr>
        <xdr:cNvPr id="721" name="楕円 720"/>
        <xdr:cNvSpPr/>
      </xdr:nvSpPr>
      <xdr:spPr>
        <a:xfrm>
          <a:off x="221107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115588</xdr:rowOff>
    </xdr:from>
    <xdr:ext cx="469744" cy="259045"/>
    <xdr:sp macro="" textlink="">
      <xdr:nvSpPr>
        <xdr:cNvPr id="722" name="【消防施設】&#10;一人当たり面積該当値テキスト"/>
        <xdr:cNvSpPr txBox="1"/>
      </xdr:nvSpPr>
      <xdr:spPr>
        <a:xfrm>
          <a:off x="22199600" y="1451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29211</xdr:rowOff>
    </xdr:from>
    <xdr:to>
      <xdr:col>112</xdr:col>
      <xdr:colOff>38100</xdr:colOff>
      <xdr:row>85</xdr:row>
      <xdr:rowOff>130811</xdr:rowOff>
    </xdr:to>
    <xdr:sp macro="" textlink="">
      <xdr:nvSpPr>
        <xdr:cNvPr id="723" name="楕円 722"/>
        <xdr:cNvSpPr/>
      </xdr:nvSpPr>
      <xdr:spPr>
        <a:xfrm>
          <a:off x="21272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80011</xdr:rowOff>
    </xdr:from>
    <xdr:to>
      <xdr:col>116</xdr:col>
      <xdr:colOff>63500</xdr:colOff>
      <xdr:row>85</xdr:row>
      <xdr:rowOff>80011</xdr:rowOff>
    </xdr:to>
    <xdr:cxnSp macro="">
      <xdr:nvCxnSpPr>
        <xdr:cNvPr id="724" name="直線コネクタ 723"/>
        <xdr:cNvCxnSpPr/>
      </xdr:nvCxnSpPr>
      <xdr:spPr>
        <a:xfrm>
          <a:off x="213233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29211</xdr:rowOff>
    </xdr:from>
    <xdr:to>
      <xdr:col>107</xdr:col>
      <xdr:colOff>101600</xdr:colOff>
      <xdr:row>85</xdr:row>
      <xdr:rowOff>130811</xdr:rowOff>
    </xdr:to>
    <xdr:sp macro="" textlink="">
      <xdr:nvSpPr>
        <xdr:cNvPr id="725" name="楕円 724"/>
        <xdr:cNvSpPr/>
      </xdr:nvSpPr>
      <xdr:spPr>
        <a:xfrm>
          <a:off x="2038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80011</xdr:rowOff>
    </xdr:from>
    <xdr:to>
      <xdr:col>111</xdr:col>
      <xdr:colOff>177800</xdr:colOff>
      <xdr:row>85</xdr:row>
      <xdr:rowOff>80011</xdr:rowOff>
    </xdr:to>
    <xdr:cxnSp macro="">
      <xdr:nvCxnSpPr>
        <xdr:cNvPr id="726" name="直線コネクタ 725"/>
        <xdr:cNvCxnSpPr/>
      </xdr:nvCxnSpPr>
      <xdr:spPr>
        <a:xfrm>
          <a:off x="20434300" y="14653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7" name="楕円 726"/>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80011</xdr:rowOff>
    </xdr:to>
    <xdr:cxnSp macro="">
      <xdr:nvCxnSpPr>
        <xdr:cNvPr id="728" name="直線コネクタ 727"/>
        <xdr:cNvCxnSpPr/>
      </xdr:nvCxnSpPr>
      <xdr:spPr>
        <a:xfrm>
          <a:off x="19545300" y="1464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729" name="楕円 728"/>
        <xdr:cNvSpPr/>
      </xdr:nvSpPr>
      <xdr:spPr>
        <a:xfrm>
          <a:off x="18605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76200</xdr:rowOff>
    </xdr:to>
    <xdr:cxnSp macro="">
      <xdr:nvCxnSpPr>
        <xdr:cNvPr id="730" name="直線コネクタ 729"/>
        <xdr:cNvCxnSpPr/>
      </xdr:nvCxnSpPr>
      <xdr:spPr>
        <a:xfrm>
          <a:off x="18656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731" name="n_1aveValue【消防施設】&#10;一人当たり面積"/>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732" name="n_2aveValue【消防施設】&#10;一人当たり面積"/>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3" name="n_3aveValue【消防施設】&#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734" name="n_4aveValue【消防施設】&#10;一人当たり面積"/>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121938</xdr:rowOff>
    </xdr:from>
    <xdr:ext cx="469744" cy="259045"/>
    <xdr:sp macro="" textlink="">
      <xdr:nvSpPr>
        <xdr:cNvPr id="735" name="n_1mainValue【消防施設】&#10;一人当たり面積"/>
        <xdr:cNvSpPr txBox="1"/>
      </xdr:nvSpPr>
      <xdr:spPr>
        <a:xfrm>
          <a:off x="210757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121938</xdr:rowOff>
    </xdr:from>
    <xdr:ext cx="469744" cy="259045"/>
    <xdr:sp macro="" textlink="">
      <xdr:nvSpPr>
        <xdr:cNvPr id="736" name="n_2mainValue【消防施設】&#10;一人当たり面積"/>
        <xdr:cNvSpPr txBox="1"/>
      </xdr:nvSpPr>
      <xdr:spPr>
        <a:xfrm>
          <a:off x="20199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37" name="n_3mainValue【消防施設】&#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738" name="n_4mainValue【消防施設】&#10;一人当たり面積"/>
        <xdr:cNvSpPr txBox="1"/>
      </xdr:nvSpPr>
      <xdr:spPr>
        <a:xfrm>
          <a:off x="18421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764" name="直線コネクタ 763"/>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5"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6" name="直線コネクタ 765"/>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67"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68" name="直線コネクタ 767"/>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69" name="【庁舎】&#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70" name="フローチャート: 判断 769"/>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1" name="フローチャート: 判断 770"/>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772" name="フローチャート: 判断 771"/>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74" name="フローチャート: 判断 77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780" name="楕円 779"/>
        <xdr:cNvSpPr/>
      </xdr:nvSpPr>
      <xdr:spPr>
        <a:xfrm>
          <a:off x="16268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154050</xdr:rowOff>
    </xdr:from>
    <xdr:ext cx="405111" cy="259045"/>
    <xdr:sp macro="" textlink="">
      <xdr:nvSpPr>
        <xdr:cNvPr id="781" name="【庁舎】&#10;有形固定資産減価償却率該当値テキスト"/>
        <xdr:cNvSpPr txBox="1"/>
      </xdr:nvSpPr>
      <xdr:spPr>
        <a:xfrm>
          <a:off x="16357600"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169092</xdr:rowOff>
    </xdr:from>
    <xdr:to>
      <xdr:col>81</xdr:col>
      <xdr:colOff>101600</xdr:colOff>
      <xdr:row>106</xdr:row>
      <xdr:rowOff>99242</xdr:rowOff>
    </xdr:to>
    <xdr:sp macro="" textlink="">
      <xdr:nvSpPr>
        <xdr:cNvPr id="782" name="楕円 781"/>
        <xdr:cNvSpPr/>
      </xdr:nvSpPr>
      <xdr:spPr>
        <a:xfrm>
          <a:off x="15430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54973</xdr:rowOff>
    </xdr:from>
    <xdr:to>
      <xdr:col>85</xdr:col>
      <xdr:colOff>127000</xdr:colOff>
      <xdr:row>106</xdr:row>
      <xdr:rowOff>48442</xdr:rowOff>
    </xdr:to>
    <xdr:cxnSp macro="">
      <xdr:nvCxnSpPr>
        <xdr:cNvPr id="783" name="直線コネクタ 782"/>
        <xdr:cNvCxnSpPr/>
      </xdr:nvCxnSpPr>
      <xdr:spPr>
        <a:xfrm flipV="1">
          <a:off x="15481300" y="18057223"/>
          <a:ext cx="8382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84" name="楕円 783"/>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48442</xdr:rowOff>
    </xdr:to>
    <xdr:cxnSp macro="">
      <xdr:nvCxnSpPr>
        <xdr:cNvPr id="785" name="直線コネクタ 784"/>
        <xdr:cNvCxnSpPr/>
      </xdr:nvCxnSpPr>
      <xdr:spPr>
        <a:xfrm>
          <a:off x="14592300" y="181927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786" name="楕円 785"/>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106</xdr:row>
      <xdr:rowOff>19050</xdr:rowOff>
    </xdr:to>
    <xdr:cxnSp macro="">
      <xdr:nvCxnSpPr>
        <xdr:cNvPr id="787" name="直線コネクタ 786"/>
        <xdr:cNvCxnSpPr/>
      </xdr:nvCxnSpPr>
      <xdr:spPr>
        <a:xfrm>
          <a:off x="13703300" y="181551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66221</xdr:rowOff>
    </xdr:from>
    <xdr:to>
      <xdr:col>67</xdr:col>
      <xdr:colOff>101600</xdr:colOff>
      <xdr:row>105</xdr:row>
      <xdr:rowOff>167821</xdr:rowOff>
    </xdr:to>
    <xdr:sp macro="" textlink="">
      <xdr:nvSpPr>
        <xdr:cNvPr id="788" name="楕円 787"/>
        <xdr:cNvSpPr/>
      </xdr:nvSpPr>
      <xdr:spPr>
        <a:xfrm>
          <a:off x="12763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117021</xdr:rowOff>
    </xdr:from>
    <xdr:to>
      <xdr:col>71</xdr:col>
      <xdr:colOff>177800</xdr:colOff>
      <xdr:row>105</xdr:row>
      <xdr:rowOff>152944</xdr:rowOff>
    </xdr:to>
    <xdr:cxnSp macro="">
      <xdr:nvCxnSpPr>
        <xdr:cNvPr id="789" name="直線コネクタ 788"/>
        <xdr:cNvCxnSpPr/>
      </xdr:nvCxnSpPr>
      <xdr:spPr>
        <a:xfrm>
          <a:off x="12814300" y="181192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0"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791"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793"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90369</xdr:rowOff>
    </xdr:from>
    <xdr:ext cx="405111" cy="259045"/>
    <xdr:sp macro="" textlink="">
      <xdr:nvSpPr>
        <xdr:cNvPr id="794" name="n_1mainValue【庁舎】&#10;有形固定資産減価償却率"/>
        <xdr:cNvSpPr txBox="1"/>
      </xdr:nvSpPr>
      <xdr:spPr>
        <a:xfrm>
          <a:off x="15266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95" name="n_2mainValue【庁舎】&#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796" name="n_3mainValue【庁舎】&#10;有形固定資産減価償却率"/>
        <xdr:cNvSpPr txBox="1"/>
      </xdr:nvSpPr>
      <xdr:spPr>
        <a:xfrm>
          <a:off x="13500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158948</xdr:rowOff>
    </xdr:from>
    <xdr:ext cx="405111" cy="259045"/>
    <xdr:sp macro="" textlink="">
      <xdr:nvSpPr>
        <xdr:cNvPr id="797" name="n_4mainValue【庁舎】&#10;有形固定資産減価償却率"/>
        <xdr:cNvSpPr txBox="1"/>
      </xdr:nvSpPr>
      <xdr:spPr>
        <a:xfrm>
          <a:off x="12611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821" name="直線コネクタ 820"/>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822"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823" name="直線コネクタ 822"/>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824"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825" name="直線コネクタ 824"/>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826"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827" name="フローチャート: 判断 826"/>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828" name="フローチャート: 判断 827"/>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829" name="フローチャート: 判断 828"/>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830" name="フローチャート: 判断 829"/>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831" name="フローチャート: 判断 830"/>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37" name="楕円 836"/>
        <xdr:cNvSpPr/>
      </xdr:nvSpPr>
      <xdr:spPr>
        <a:xfrm>
          <a:off x="22110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169563</xdr:rowOff>
    </xdr:from>
    <xdr:ext cx="469744" cy="259045"/>
    <xdr:sp macro="" textlink="">
      <xdr:nvSpPr>
        <xdr:cNvPr id="838" name="【庁舎】&#10;一人当たり面積該当値テキスト"/>
        <xdr:cNvSpPr txBox="1"/>
      </xdr:nvSpPr>
      <xdr:spPr>
        <a:xfrm>
          <a:off x="22199600" y="180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839" name="楕円 838"/>
        <xdr:cNvSpPr/>
      </xdr:nvSpPr>
      <xdr:spPr>
        <a:xfrm>
          <a:off x="21272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70486</xdr:rowOff>
    </xdr:to>
    <xdr:cxnSp macro="">
      <xdr:nvCxnSpPr>
        <xdr:cNvPr id="840" name="直線コネクタ 839"/>
        <xdr:cNvCxnSpPr/>
      </xdr:nvCxnSpPr>
      <xdr:spPr>
        <a:xfrm>
          <a:off x="21323300" y="180708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41" name="楕円 840"/>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68580</xdr:rowOff>
    </xdr:to>
    <xdr:cxnSp macro="">
      <xdr:nvCxnSpPr>
        <xdr:cNvPr id="842" name="直線コネクタ 841"/>
        <xdr:cNvCxnSpPr/>
      </xdr:nvCxnSpPr>
      <xdr:spPr>
        <a:xfrm>
          <a:off x="20434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43" name="楕円 842"/>
        <xdr:cNvSpPr/>
      </xdr:nvSpPr>
      <xdr:spPr>
        <a:xfrm>
          <a:off x="19494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57150</xdr:rowOff>
    </xdr:from>
    <xdr:to>
      <xdr:col>107</xdr:col>
      <xdr:colOff>50800</xdr:colOff>
      <xdr:row>105</xdr:row>
      <xdr:rowOff>64770</xdr:rowOff>
    </xdr:to>
    <xdr:cxnSp macro="">
      <xdr:nvCxnSpPr>
        <xdr:cNvPr id="844" name="直線コネクタ 843"/>
        <xdr:cNvCxnSpPr/>
      </xdr:nvCxnSpPr>
      <xdr:spPr>
        <a:xfrm>
          <a:off x="19545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xdr:rowOff>
    </xdr:from>
    <xdr:to>
      <xdr:col>98</xdr:col>
      <xdr:colOff>38100</xdr:colOff>
      <xdr:row>105</xdr:row>
      <xdr:rowOff>106045</xdr:rowOff>
    </xdr:to>
    <xdr:sp macro="" textlink="">
      <xdr:nvSpPr>
        <xdr:cNvPr id="845" name="楕円 844"/>
        <xdr:cNvSpPr/>
      </xdr:nvSpPr>
      <xdr:spPr>
        <a:xfrm>
          <a:off x="18605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55245</xdr:rowOff>
    </xdr:from>
    <xdr:to>
      <xdr:col>102</xdr:col>
      <xdr:colOff>114300</xdr:colOff>
      <xdr:row>105</xdr:row>
      <xdr:rowOff>57150</xdr:rowOff>
    </xdr:to>
    <xdr:cxnSp macro="">
      <xdr:nvCxnSpPr>
        <xdr:cNvPr id="846" name="直線コネクタ 845"/>
        <xdr:cNvCxnSpPr/>
      </xdr:nvCxnSpPr>
      <xdr:spPr>
        <a:xfrm>
          <a:off x="18656300" y="18057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847"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848"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849"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850" name="n_4aveValue【庁舎】&#10;一人当たり面積"/>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110507</xdr:rowOff>
    </xdr:from>
    <xdr:ext cx="469744" cy="259045"/>
    <xdr:sp macro="" textlink="">
      <xdr:nvSpPr>
        <xdr:cNvPr id="851" name="n_1mainValue【庁舎】&#10;一人当たり面積"/>
        <xdr:cNvSpPr txBox="1"/>
      </xdr:nvSpPr>
      <xdr:spPr>
        <a:xfrm>
          <a:off x="21075727" y="181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852" name="n_2mainValue【庁舎】&#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853" name="n_3mainValue【庁舎】&#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97172</xdr:rowOff>
    </xdr:from>
    <xdr:ext cx="469744" cy="259045"/>
    <xdr:sp macro="" textlink="">
      <xdr:nvSpPr>
        <xdr:cNvPr id="854" name="n_4mainValue【庁舎】&#10;一人当たり面積"/>
        <xdr:cNvSpPr txBox="1"/>
      </xdr:nvSpPr>
      <xdr:spPr>
        <a:xfrm>
          <a:off x="18421427" y="1809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昭和５６年度に整備されていること、消防施設は平成７年度から平成１０年度にかけて整備した消防団の機庫が大半であり、これらすべてが木造建物で耐用年数を１７年で設定していることから比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個別施設計画に基づき施設の適正な維持管理に努める。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A59" sqref="AA59:AE5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5239243</v>
      </c>
      <c r="BO4" s="431"/>
      <c r="BP4" s="431"/>
      <c r="BQ4" s="431"/>
      <c r="BR4" s="431"/>
      <c r="BS4" s="431"/>
      <c r="BT4" s="431"/>
      <c r="BU4" s="432"/>
      <c r="BV4" s="430">
        <v>4792882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5.7</v>
      </c>
      <c r="CU4" s="437"/>
      <c r="CV4" s="437"/>
      <c r="CW4" s="437"/>
      <c r="CX4" s="437"/>
      <c r="CY4" s="437"/>
      <c r="CZ4" s="437"/>
      <c r="DA4" s="438"/>
      <c r="DB4" s="436">
        <v>5.3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5004652</v>
      </c>
      <c r="BO5" s="468"/>
      <c r="BP5" s="468"/>
      <c r="BQ5" s="468"/>
      <c r="BR5" s="468"/>
      <c r="BS5" s="468"/>
      <c r="BT5" s="468"/>
      <c r="BU5" s="469"/>
      <c r="BV5" s="467">
        <v>4545270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94.6</v>
      </c>
      <c r="CU5" s="465"/>
      <c r="CV5" s="465"/>
      <c r="CW5" s="465"/>
      <c r="CX5" s="465"/>
      <c r="CY5" s="465"/>
      <c r="CZ5" s="465"/>
      <c r="DA5" s="466"/>
      <c r="DB5" s="464">
        <v>93.6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234591</v>
      </c>
      <c r="BO6" s="468"/>
      <c r="BP6" s="468"/>
      <c r="BQ6" s="468"/>
      <c r="BR6" s="468"/>
      <c r="BS6" s="468"/>
      <c r="BT6" s="468"/>
      <c r="BU6" s="469"/>
      <c r="BV6" s="467">
        <v>247612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99.5</v>
      </c>
      <c r="CU6" s="505"/>
      <c r="CV6" s="505"/>
      <c r="CW6" s="505"/>
      <c r="CX6" s="505"/>
      <c r="CY6" s="505"/>
      <c r="CZ6" s="505"/>
      <c r="DA6" s="506"/>
      <c r="DB6" s="504">
        <v>99.4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53113</v>
      </c>
      <c r="BO7" s="468"/>
      <c r="BP7" s="468"/>
      <c r="BQ7" s="468"/>
      <c r="BR7" s="468"/>
      <c r="BS7" s="468"/>
      <c r="BT7" s="468"/>
      <c r="BU7" s="469"/>
      <c r="BV7" s="467">
        <v>84208</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3191295</v>
      </c>
      <c r="CU7" s="468"/>
      <c r="CV7" s="468"/>
      <c r="CW7" s="468"/>
      <c r="CX7" s="468"/>
      <c r="CY7" s="468"/>
      <c r="CZ7" s="468"/>
      <c r="DA7" s="469"/>
      <c r="DB7" s="467">
        <v>3111693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102</v>
      </c>
      <c r="AV8" s="500"/>
      <c r="AW8" s="500"/>
      <c r="AX8" s="500"/>
      <c r="AY8" s="501" t="s">
        <v>109</v>
      </c>
      <c r="AZ8" s="502"/>
      <c r="BA8" s="502"/>
      <c r="BB8" s="502"/>
      <c r="BC8" s="502"/>
      <c r="BD8" s="502"/>
      <c r="BE8" s="502"/>
      <c r="BF8" s="502"/>
      <c r="BG8" s="502"/>
      <c r="BH8" s="502"/>
      <c r="BI8" s="502"/>
      <c r="BJ8" s="502"/>
      <c r="BK8" s="502"/>
      <c r="BL8" s="502"/>
      <c r="BM8" s="503"/>
      <c r="BN8" s="467">
        <v>181478</v>
      </c>
      <c r="BO8" s="468"/>
      <c r="BP8" s="468"/>
      <c r="BQ8" s="468"/>
      <c r="BR8" s="468"/>
      <c r="BS8" s="468"/>
      <c r="BT8" s="468"/>
      <c r="BU8" s="469"/>
      <c r="BV8" s="467">
        <v>163404</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0.72</v>
      </c>
      <c r="CU8" s="508"/>
      <c r="CV8" s="508"/>
      <c r="CW8" s="508"/>
      <c r="CX8" s="508"/>
      <c r="CY8" s="508"/>
      <c r="CZ8" s="508"/>
      <c r="DA8" s="509"/>
      <c r="DB8" s="507">
        <v>0.7</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12154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102</v>
      </c>
      <c r="AV9" s="500"/>
      <c r="AW9" s="500"/>
      <c r="AX9" s="500"/>
      <c r="AY9" s="501" t="s">
        <v>115</v>
      </c>
      <c r="AZ9" s="502"/>
      <c r="BA9" s="502"/>
      <c r="BB9" s="502"/>
      <c r="BC9" s="502"/>
      <c r="BD9" s="502"/>
      <c r="BE9" s="502"/>
      <c r="BF9" s="502"/>
      <c r="BG9" s="502"/>
      <c r="BH9" s="502"/>
      <c r="BI9" s="502"/>
      <c r="BJ9" s="502"/>
      <c r="BK9" s="502"/>
      <c r="BL9" s="502"/>
      <c r="BM9" s="503"/>
      <c r="BN9" s="467">
        <v>18074</v>
      </c>
      <c r="BO9" s="468"/>
      <c r="BP9" s="468"/>
      <c r="BQ9" s="468"/>
      <c r="BR9" s="468"/>
      <c r="BS9" s="468"/>
      <c r="BT9" s="468"/>
      <c r="BU9" s="469"/>
      <c r="BV9" s="467">
        <v>45860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10.5</v>
      </c>
      <c r="CU9" s="465"/>
      <c r="CV9" s="465"/>
      <c r="CW9" s="465"/>
      <c r="CX9" s="465"/>
      <c r="CY9" s="465"/>
      <c r="CZ9" s="465"/>
      <c r="DA9" s="466"/>
      <c r="DB9" s="464">
        <v>10.199999999999999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12214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83030</v>
      </c>
      <c r="BO10" s="468"/>
      <c r="BP10" s="468"/>
      <c r="BQ10" s="468"/>
      <c r="BR10" s="468"/>
      <c r="BS10" s="468"/>
      <c r="BT10" s="468"/>
      <c r="BU10" s="469"/>
      <c r="BV10" s="467">
        <v>60784</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12610</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165014</v>
      </c>
      <c r="BO12" s="468"/>
      <c r="BP12" s="468"/>
      <c r="BQ12" s="468"/>
      <c r="BR12" s="468"/>
      <c r="BS12" s="468"/>
      <c r="BT12" s="468"/>
      <c r="BU12" s="469"/>
      <c r="BV12" s="467">
        <v>120464</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12511</v>
      </c>
      <c r="S13" s="552"/>
      <c r="T13" s="552"/>
      <c r="U13" s="552"/>
      <c r="V13" s="553"/>
      <c r="W13" s="483" t="s">
        <v>139</v>
      </c>
      <c r="X13" s="484"/>
      <c r="Y13" s="484"/>
      <c r="Z13" s="484"/>
      <c r="AA13" s="484"/>
      <c r="AB13" s="474"/>
      <c r="AC13" s="518">
        <v>100</v>
      </c>
      <c r="AD13" s="519"/>
      <c r="AE13" s="519"/>
      <c r="AF13" s="519"/>
      <c r="AG13" s="561"/>
      <c r="AH13" s="518">
        <v>94</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-63910</v>
      </c>
      <c r="BO13" s="468"/>
      <c r="BP13" s="468"/>
      <c r="BQ13" s="468"/>
      <c r="BR13" s="468"/>
      <c r="BS13" s="468"/>
      <c r="BT13" s="468"/>
      <c r="BU13" s="469"/>
      <c r="BV13" s="467">
        <v>-13820</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6.4</v>
      </c>
      <c r="CU13" s="465"/>
      <c r="CV13" s="465"/>
      <c r="CW13" s="465"/>
      <c r="CX13" s="465"/>
      <c r="CY13" s="465"/>
      <c r="CZ13" s="465"/>
      <c r="DA13" s="466"/>
      <c r="DB13" s="464">
        <v>6.5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12550</v>
      </c>
      <c r="S14" s="552"/>
      <c r="T14" s="552"/>
      <c r="U14" s="552"/>
      <c r="V14" s="553"/>
      <c r="W14" s="457"/>
      <c r="X14" s="458"/>
      <c r="Y14" s="458"/>
      <c r="Z14" s="458"/>
      <c r="AA14" s="458"/>
      <c r="AB14" s="447"/>
      <c r="AC14" s="554">
        <v>1.8</v>
      </c>
      <c r="AD14" s="555"/>
      <c r="AE14" s="555"/>
      <c r="AF14" s="555"/>
      <c r="AG14" s="556"/>
      <c r="AH14" s="554">
        <v>1.7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12477</v>
      </c>
      <c r="S15" s="552"/>
      <c r="T15" s="552"/>
      <c r="U15" s="552"/>
      <c r="V15" s="553"/>
      <c r="W15" s="483" t="s">
        <v>147</v>
      </c>
      <c r="X15" s="484"/>
      <c r="Y15" s="484"/>
      <c r="Z15" s="484"/>
      <c r="AA15" s="484"/>
      <c r="AB15" s="474"/>
      <c r="AC15" s="518">
        <v>1266</v>
      </c>
      <c r="AD15" s="519"/>
      <c r="AE15" s="519"/>
      <c r="AF15" s="519"/>
      <c r="AG15" s="561"/>
      <c r="AH15" s="518">
        <v>1294</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1847069</v>
      </c>
      <c r="BO15" s="431"/>
      <c r="BP15" s="431"/>
      <c r="BQ15" s="431"/>
      <c r="BR15" s="431"/>
      <c r="BS15" s="431"/>
      <c r="BT15" s="431"/>
      <c r="BU15" s="432"/>
      <c r="BV15" s="430">
        <v>1748078</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23.1</v>
      </c>
      <c r="AD16" s="555"/>
      <c r="AE16" s="555"/>
      <c r="AF16" s="555"/>
      <c r="AG16" s="556"/>
      <c r="AH16" s="554">
        <v>24.1</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2503194</v>
      </c>
      <c r="BO16" s="468"/>
      <c r="BP16" s="468"/>
      <c r="BQ16" s="468"/>
      <c r="BR16" s="468"/>
      <c r="BS16" s="468"/>
      <c r="BT16" s="468"/>
      <c r="BU16" s="469"/>
      <c r="BV16" s="467">
        <v>2425725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4105</v>
      </c>
      <c r="AD17" s="519"/>
      <c r="AE17" s="519"/>
      <c r="AF17" s="519"/>
      <c r="AG17" s="561"/>
      <c r="AH17" s="518">
        <v>3984</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2376850</v>
      </c>
      <c r="BO17" s="468"/>
      <c r="BP17" s="468"/>
      <c r="BQ17" s="468"/>
      <c r="BR17" s="468"/>
      <c r="BS17" s="468"/>
      <c r="BT17" s="468"/>
      <c r="BU17" s="469"/>
      <c r="BV17" s="467">
        <v>2245036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7.62</v>
      </c>
      <c r="M18" s="583"/>
      <c r="N18" s="583"/>
      <c r="O18" s="583"/>
      <c r="P18" s="583"/>
      <c r="Q18" s="583"/>
      <c r="R18" s="584"/>
      <c r="S18" s="584"/>
      <c r="T18" s="584"/>
      <c r="U18" s="584"/>
      <c r="V18" s="585"/>
      <c r="W18" s="485"/>
      <c r="X18" s="486"/>
      <c r="Y18" s="486"/>
      <c r="Z18" s="486"/>
      <c r="AA18" s="486"/>
      <c r="AB18" s="477"/>
      <c r="AC18" s="586">
        <v>75</v>
      </c>
      <c r="AD18" s="587"/>
      <c r="AE18" s="587"/>
      <c r="AF18" s="587"/>
      <c r="AG18" s="588"/>
      <c r="AH18" s="586">
        <v>74.2</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3099959</v>
      </c>
      <c r="BO18" s="468"/>
      <c r="BP18" s="468"/>
      <c r="BQ18" s="468"/>
      <c r="BR18" s="468"/>
      <c r="BS18" s="468"/>
      <c r="BT18" s="468"/>
      <c r="BU18" s="469"/>
      <c r="BV18" s="467">
        <v>3029103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1595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3790649</v>
      </c>
      <c r="BO19" s="468"/>
      <c r="BP19" s="468"/>
      <c r="BQ19" s="468"/>
      <c r="BR19" s="468"/>
      <c r="BS19" s="468"/>
      <c r="BT19" s="468"/>
      <c r="BU19" s="469"/>
      <c r="BV19" s="467">
        <v>3631268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4349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4502342</v>
      </c>
      <c r="BO23" s="468"/>
      <c r="BP23" s="468"/>
      <c r="BQ23" s="468"/>
      <c r="BR23" s="468"/>
      <c r="BS23" s="468"/>
      <c r="BT23" s="468"/>
      <c r="BU23" s="469"/>
      <c r="BV23" s="467">
        <v>4530347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7760</v>
      </c>
      <c r="R24" s="519"/>
      <c r="S24" s="519"/>
      <c r="T24" s="519"/>
      <c r="U24" s="519"/>
      <c r="V24" s="561"/>
      <c r="W24" s="620"/>
      <c r="X24" s="608"/>
      <c r="Y24" s="609"/>
      <c r="Z24" s="517" t="s">
        <v>171</v>
      </c>
      <c r="AA24" s="497"/>
      <c r="AB24" s="497"/>
      <c r="AC24" s="497"/>
      <c r="AD24" s="497"/>
      <c r="AE24" s="497"/>
      <c r="AF24" s="497"/>
      <c r="AG24" s="498"/>
      <c r="AH24" s="518">
        <v>79</v>
      </c>
      <c r="AI24" s="519"/>
      <c r="AJ24" s="519"/>
      <c r="AK24" s="519"/>
      <c r="AL24" s="561"/>
      <c r="AM24" s="518">
        <v>241898</v>
      </c>
      <c r="AN24" s="519"/>
      <c r="AO24" s="519"/>
      <c r="AP24" s="519"/>
      <c r="AQ24" s="519"/>
      <c r="AR24" s="561"/>
      <c r="AS24" s="518">
        <v>3062</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3587117</v>
      </c>
      <c r="BO24" s="468"/>
      <c r="BP24" s="468"/>
      <c r="BQ24" s="468"/>
      <c r="BR24" s="468"/>
      <c r="BS24" s="468"/>
      <c r="BT24" s="468"/>
      <c r="BU24" s="469"/>
      <c r="BV24" s="467">
        <v>3549721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6310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437402</v>
      </c>
      <c r="BO25" s="431"/>
      <c r="BP25" s="431"/>
      <c r="BQ25" s="431"/>
      <c r="BR25" s="431"/>
      <c r="BS25" s="431"/>
      <c r="BT25" s="431"/>
      <c r="BU25" s="432"/>
      <c r="BV25" s="430">
        <v>46984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5820</v>
      </c>
      <c r="R26" s="519"/>
      <c r="S26" s="519"/>
      <c r="T26" s="519"/>
      <c r="U26" s="519"/>
      <c r="V26" s="561"/>
      <c r="W26" s="620"/>
      <c r="X26" s="608"/>
      <c r="Y26" s="609"/>
      <c r="Z26" s="517" t="s">
        <v>177</v>
      </c>
      <c r="AA26" s="630"/>
      <c r="AB26" s="630"/>
      <c r="AC26" s="630"/>
      <c r="AD26" s="630"/>
      <c r="AE26" s="630"/>
      <c r="AF26" s="630"/>
      <c r="AG26" s="631"/>
      <c r="AH26" s="518">
        <v>5</v>
      </c>
      <c r="AI26" s="519"/>
      <c r="AJ26" s="519"/>
      <c r="AK26" s="519"/>
      <c r="AL26" s="561"/>
      <c r="AM26" s="518">
        <v>12755</v>
      </c>
      <c r="AN26" s="519"/>
      <c r="AO26" s="519"/>
      <c r="AP26" s="519"/>
      <c r="AQ26" s="519"/>
      <c r="AR26" s="561"/>
      <c r="AS26" s="518">
        <v>2551</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v>3003</v>
      </c>
      <c r="BO26" s="468"/>
      <c r="BP26" s="468"/>
      <c r="BQ26" s="468"/>
      <c r="BR26" s="468"/>
      <c r="BS26" s="468"/>
      <c r="BT26" s="468"/>
      <c r="BU26" s="469"/>
      <c r="BV26" s="467">
        <v>3014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3130</v>
      </c>
      <c r="R27" s="519"/>
      <c r="S27" s="519"/>
      <c r="T27" s="519"/>
      <c r="U27" s="519"/>
      <c r="V27" s="561"/>
      <c r="W27" s="620"/>
      <c r="X27" s="608"/>
      <c r="Y27" s="609"/>
      <c r="Z27" s="517" t="s">
        <v>180</v>
      </c>
      <c r="AA27" s="497"/>
      <c r="AB27" s="497"/>
      <c r="AC27" s="497"/>
      <c r="AD27" s="497"/>
      <c r="AE27" s="497"/>
      <c r="AF27" s="497"/>
      <c r="AG27" s="498"/>
      <c r="AH27" s="518">
        <v>9</v>
      </c>
      <c r="AI27" s="519"/>
      <c r="AJ27" s="519"/>
      <c r="AK27" s="519"/>
      <c r="AL27" s="561"/>
      <c r="AM27" s="518">
        <v>25553</v>
      </c>
      <c r="AN27" s="519"/>
      <c r="AO27" s="519"/>
      <c r="AP27" s="519"/>
      <c r="AQ27" s="519"/>
      <c r="AR27" s="561"/>
      <c r="AS27" s="518">
        <v>2839</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214735</v>
      </c>
      <c r="BO27" s="644"/>
      <c r="BP27" s="644"/>
      <c r="BQ27" s="644"/>
      <c r="BR27" s="644"/>
      <c r="BS27" s="644"/>
      <c r="BT27" s="644"/>
      <c r="BU27" s="645"/>
      <c r="BV27" s="643">
        <v>214733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2570</v>
      </c>
      <c r="R28" s="519"/>
      <c r="S28" s="519"/>
      <c r="T28" s="519"/>
      <c r="U28" s="519"/>
      <c r="V28" s="561"/>
      <c r="W28" s="620"/>
      <c r="X28" s="608"/>
      <c r="Y28" s="609"/>
      <c r="Z28" s="517" t="s">
        <v>183</v>
      </c>
      <c r="AA28" s="497"/>
      <c r="AB28" s="497"/>
      <c r="AC28" s="497"/>
      <c r="AD28" s="497"/>
      <c r="AE28" s="497"/>
      <c r="AF28" s="497"/>
      <c r="AG28" s="498"/>
      <c r="AH28" s="518" t="s">
        <v>137</v>
      </c>
      <c r="AI28" s="519"/>
      <c r="AJ28" s="519"/>
      <c r="AK28" s="519"/>
      <c r="AL28" s="561"/>
      <c r="AM28" s="518" t="s">
        <v>137</v>
      </c>
      <c r="AN28" s="519"/>
      <c r="AO28" s="519"/>
      <c r="AP28" s="519"/>
      <c r="AQ28" s="519"/>
      <c r="AR28" s="561"/>
      <c r="AS28" s="518" t="s">
        <v>137</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857436</v>
      </c>
      <c r="BO28" s="431"/>
      <c r="BP28" s="431"/>
      <c r="BQ28" s="431"/>
      <c r="BR28" s="431"/>
      <c r="BS28" s="431"/>
      <c r="BT28" s="431"/>
      <c r="BU28" s="432"/>
      <c r="BV28" s="430">
        <v>939420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8</v>
      </c>
      <c r="M29" s="519"/>
      <c r="N29" s="519"/>
      <c r="O29" s="519"/>
      <c r="P29" s="561"/>
      <c r="Q29" s="518">
        <v>2360</v>
      </c>
      <c r="R29" s="519"/>
      <c r="S29" s="519"/>
      <c r="T29" s="519"/>
      <c r="U29" s="519"/>
      <c r="V29" s="561"/>
      <c r="W29" s="621"/>
      <c r="X29" s="622"/>
      <c r="Y29" s="623"/>
      <c r="Z29" s="517" t="s">
        <v>186</v>
      </c>
      <c r="AA29" s="497"/>
      <c r="AB29" s="497"/>
      <c r="AC29" s="497"/>
      <c r="AD29" s="497"/>
      <c r="AE29" s="497"/>
      <c r="AF29" s="497"/>
      <c r="AG29" s="498"/>
      <c r="AH29" s="518">
        <v>88</v>
      </c>
      <c r="AI29" s="519"/>
      <c r="AJ29" s="519"/>
      <c r="AK29" s="519"/>
      <c r="AL29" s="561"/>
      <c r="AM29" s="518">
        <v>267451</v>
      </c>
      <c r="AN29" s="519"/>
      <c r="AO29" s="519"/>
      <c r="AP29" s="519"/>
      <c r="AQ29" s="519"/>
      <c r="AR29" s="561"/>
      <c r="AS29" s="518">
        <v>3039</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375032</v>
      </c>
      <c r="BO29" s="468"/>
      <c r="BP29" s="468"/>
      <c r="BQ29" s="468"/>
      <c r="BR29" s="468"/>
      <c r="BS29" s="468"/>
      <c r="BT29" s="468"/>
      <c r="BU29" s="469"/>
      <c r="BV29" s="467">
        <v>360914</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96.6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576722</v>
      </c>
      <c r="BO30" s="644"/>
      <c r="BP30" s="644"/>
      <c r="BQ30" s="644"/>
      <c r="BR30" s="644"/>
      <c r="BS30" s="644"/>
      <c r="BT30" s="644"/>
      <c r="BU30" s="645"/>
      <c r="BV30" s="643">
        <v>588698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早島町国民健康保険特別会計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早島町水道事業会計</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早島町公共下水道事業特別会計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八ヶ郷合同用水組合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早島町介護保険特別会計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高梁川東西用水組合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早島町後期高齢者医療特別会計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備南競艇事業組合（一般会計）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備南競艇事業組合（競艇事業特別会計）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備南衛生施設組合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備南水道企業団</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岡山県市町村税整理組合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岡山県市町村総合事務組合（一般会計）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岡山県市町村総合事務組合（貸付金特別会計）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岡山県市町村総合事務組合（拠出金特別会計）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0IMB76vvDLbuYOouNsjNtV4LAIO9VnwBGjIVjcv7iYKm+6DKq04wtMBEWt1OuiHiQNzXW/oGHCIQkWc75+wqSg==" saltValue="drm1igiUvpnDH1Gy6SbzO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election activeCell="BM33" sqref="BM33:BQ3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2111898</v>
      </c>
      <c r="S5" s="673"/>
      <c r="T5" s="673"/>
      <c r="U5" s="673"/>
      <c r="V5" s="673"/>
      <c r="W5" s="673"/>
      <c r="X5" s="673"/>
      <c r="Y5" s="674"/>
      <c r="Z5" s="675">
        <v>40.299999999999997</v>
      </c>
      <c r="AA5" s="675"/>
      <c r="AB5" s="675"/>
      <c r="AC5" s="675"/>
      <c r="AD5" s="676">
        <v>2111898</v>
      </c>
      <c r="AE5" s="676"/>
      <c r="AF5" s="676"/>
      <c r="AG5" s="676"/>
      <c r="AH5" s="676"/>
      <c r="AI5" s="676"/>
      <c r="AJ5" s="676"/>
      <c r="AK5" s="676"/>
      <c r="AL5" s="677">
        <v>67.8</v>
      </c>
      <c r="AM5" s="678"/>
      <c r="AN5" s="678"/>
      <c r="AO5" s="679"/>
      <c r="AP5" s="669" t="s">
        <v>224</v>
      </c>
      <c r="AQ5" s="670"/>
      <c r="AR5" s="670"/>
      <c r="AS5" s="670"/>
      <c r="AT5" s="670"/>
      <c r="AU5" s="670"/>
      <c r="AV5" s="670"/>
      <c r="AW5" s="670"/>
      <c r="AX5" s="670"/>
      <c r="AY5" s="670"/>
      <c r="AZ5" s="670"/>
      <c r="BA5" s="670"/>
      <c r="BB5" s="670"/>
      <c r="BC5" s="670"/>
      <c r="BD5" s="670"/>
      <c r="BE5" s="670"/>
      <c r="BF5" s="671"/>
      <c r="BG5" s="683">
        <v>2111898</v>
      </c>
      <c r="BH5" s="684"/>
      <c r="BI5" s="684"/>
      <c r="BJ5" s="684"/>
      <c r="BK5" s="684"/>
      <c r="BL5" s="684"/>
      <c r="BM5" s="684"/>
      <c r="BN5" s="685"/>
      <c r="BO5" s="686">
        <v>100</v>
      </c>
      <c r="BP5" s="686"/>
      <c r="BQ5" s="686"/>
      <c r="BR5" s="686"/>
      <c r="BS5" s="687">
        <v>31618</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36630</v>
      </c>
      <c r="S6" s="684"/>
      <c r="T6" s="684"/>
      <c r="U6" s="684"/>
      <c r="V6" s="684"/>
      <c r="W6" s="684"/>
      <c r="X6" s="684"/>
      <c r="Y6" s="685"/>
      <c r="Z6" s="686">
        <v>0.7</v>
      </c>
      <c r="AA6" s="686"/>
      <c r="AB6" s="686"/>
      <c r="AC6" s="686"/>
      <c r="AD6" s="687">
        <v>36630</v>
      </c>
      <c r="AE6" s="687"/>
      <c r="AF6" s="687"/>
      <c r="AG6" s="687"/>
      <c r="AH6" s="687"/>
      <c r="AI6" s="687"/>
      <c r="AJ6" s="687"/>
      <c r="AK6" s="687"/>
      <c r="AL6" s="688">
        <v>1.2</v>
      </c>
      <c r="AM6" s="689"/>
      <c r="AN6" s="689"/>
      <c r="AO6" s="690"/>
      <c r="AP6" s="680" t="s">
        <v>229</v>
      </c>
      <c r="AQ6" s="681"/>
      <c r="AR6" s="681"/>
      <c r="AS6" s="681"/>
      <c r="AT6" s="681"/>
      <c r="AU6" s="681"/>
      <c r="AV6" s="681"/>
      <c r="AW6" s="681"/>
      <c r="AX6" s="681"/>
      <c r="AY6" s="681"/>
      <c r="AZ6" s="681"/>
      <c r="BA6" s="681"/>
      <c r="BB6" s="681"/>
      <c r="BC6" s="681"/>
      <c r="BD6" s="681"/>
      <c r="BE6" s="681"/>
      <c r="BF6" s="682"/>
      <c r="BG6" s="683">
        <v>2111898</v>
      </c>
      <c r="BH6" s="684"/>
      <c r="BI6" s="684"/>
      <c r="BJ6" s="684"/>
      <c r="BK6" s="684"/>
      <c r="BL6" s="684"/>
      <c r="BM6" s="684"/>
      <c r="BN6" s="685"/>
      <c r="BO6" s="686">
        <v>100</v>
      </c>
      <c r="BP6" s="686"/>
      <c r="BQ6" s="686"/>
      <c r="BR6" s="686"/>
      <c r="BS6" s="687">
        <v>31618</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70630</v>
      </c>
      <c r="CS6" s="684"/>
      <c r="CT6" s="684"/>
      <c r="CU6" s="684"/>
      <c r="CV6" s="684"/>
      <c r="CW6" s="684"/>
      <c r="CX6" s="684"/>
      <c r="CY6" s="685"/>
      <c r="CZ6" s="677">
        <v>1.4</v>
      </c>
      <c r="DA6" s="678"/>
      <c r="DB6" s="678"/>
      <c r="DC6" s="697"/>
      <c r="DD6" s="692" t="s">
        <v>127</v>
      </c>
      <c r="DE6" s="684"/>
      <c r="DF6" s="684"/>
      <c r="DG6" s="684"/>
      <c r="DH6" s="684"/>
      <c r="DI6" s="684"/>
      <c r="DJ6" s="684"/>
      <c r="DK6" s="684"/>
      <c r="DL6" s="684"/>
      <c r="DM6" s="684"/>
      <c r="DN6" s="684"/>
      <c r="DO6" s="684"/>
      <c r="DP6" s="685"/>
      <c r="DQ6" s="692">
        <v>70482</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1765</v>
      </c>
      <c r="S7" s="684"/>
      <c r="T7" s="684"/>
      <c r="U7" s="684"/>
      <c r="V7" s="684"/>
      <c r="W7" s="684"/>
      <c r="X7" s="684"/>
      <c r="Y7" s="685"/>
      <c r="Z7" s="686">
        <v>0</v>
      </c>
      <c r="AA7" s="686"/>
      <c r="AB7" s="686"/>
      <c r="AC7" s="686"/>
      <c r="AD7" s="687">
        <v>1765</v>
      </c>
      <c r="AE7" s="687"/>
      <c r="AF7" s="687"/>
      <c r="AG7" s="687"/>
      <c r="AH7" s="687"/>
      <c r="AI7" s="687"/>
      <c r="AJ7" s="687"/>
      <c r="AK7" s="687"/>
      <c r="AL7" s="688">
        <v>0.1</v>
      </c>
      <c r="AM7" s="689"/>
      <c r="AN7" s="689"/>
      <c r="AO7" s="690"/>
      <c r="AP7" s="680" t="s">
        <v>232</v>
      </c>
      <c r="AQ7" s="681"/>
      <c r="AR7" s="681"/>
      <c r="AS7" s="681"/>
      <c r="AT7" s="681"/>
      <c r="AU7" s="681"/>
      <c r="AV7" s="681"/>
      <c r="AW7" s="681"/>
      <c r="AX7" s="681"/>
      <c r="AY7" s="681"/>
      <c r="AZ7" s="681"/>
      <c r="BA7" s="681"/>
      <c r="BB7" s="681"/>
      <c r="BC7" s="681"/>
      <c r="BD7" s="681"/>
      <c r="BE7" s="681"/>
      <c r="BF7" s="682"/>
      <c r="BG7" s="683">
        <v>829514</v>
      </c>
      <c r="BH7" s="684"/>
      <c r="BI7" s="684"/>
      <c r="BJ7" s="684"/>
      <c r="BK7" s="684"/>
      <c r="BL7" s="684"/>
      <c r="BM7" s="684"/>
      <c r="BN7" s="685"/>
      <c r="BO7" s="686">
        <v>39.299999999999997</v>
      </c>
      <c r="BP7" s="686"/>
      <c r="BQ7" s="686"/>
      <c r="BR7" s="686"/>
      <c r="BS7" s="687">
        <v>31618</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747735</v>
      </c>
      <c r="CS7" s="684"/>
      <c r="CT7" s="684"/>
      <c r="CU7" s="684"/>
      <c r="CV7" s="684"/>
      <c r="CW7" s="684"/>
      <c r="CX7" s="684"/>
      <c r="CY7" s="685"/>
      <c r="CZ7" s="686">
        <v>14.9</v>
      </c>
      <c r="DA7" s="686"/>
      <c r="DB7" s="686"/>
      <c r="DC7" s="686"/>
      <c r="DD7" s="692">
        <v>64039</v>
      </c>
      <c r="DE7" s="684"/>
      <c r="DF7" s="684"/>
      <c r="DG7" s="684"/>
      <c r="DH7" s="684"/>
      <c r="DI7" s="684"/>
      <c r="DJ7" s="684"/>
      <c r="DK7" s="684"/>
      <c r="DL7" s="684"/>
      <c r="DM7" s="684"/>
      <c r="DN7" s="684"/>
      <c r="DO7" s="684"/>
      <c r="DP7" s="685"/>
      <c r="DQ7" s="692">
        <v>679847</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7289</v>
      </c>
      <c r="S8" s="684"/>
      <c r="T8" s="684"/>
      <c r="U8" s="684"/>
      <c r="V8" s="684"/>
      <c r="W8" s="684"/>
      <c r="X8" s="684"/>
      <c r="Y8" s="685"/>
      <c r="Z8" s="686">
        <v>0.1</v>
      </c>
      <c r="AA8" s="686"/>
      <c r="AB8" s="686"/>
      <c r="AC8" s="686"/>
      <c r="AD8" s="687">
        <v>7289</v>
      </c>
      <c r="AE8" s="687"/>
      <c r="AF8" s="687"/>
      <c r="AG8" s="687"/>
      <c r="AH8" s="687"/>
      <c r="AI8" s="687"/>
      <c r="AJ8" s="687"/>
      <c r="AK8" s="687"/>
      <c r="AL8" s="688">
        <v>0.2</v>
      </c>
      <c r="AM8" s="689"/>
      <c r="AN8" s="689"/>
      <c r="AO8" s="690"/>
      <c r="AP8" s="680" t="s">
        <v>235</v>
      </c>
      <c r="AQ8" s="681"/>
      <c r="AR8" s="681"/>
      <c r="AS8" s="681"/>
      <c r="AT8" s="681"/>
      <c r="AU8" s="681"/>
      <c r="AV8" s="681"/>
      <c r="AW8" s="681"/>
      <c r="AX8" s="681"/>
      <c r="AY8" s="681"/>
      <c r="AZ8" s="681"/>
      <c r="BA8" s="681"/>
      <c r="BB8" s="681"/>
      <c r="BC8" s="681"/>
      <c r="BD8" s="681"/>
      <c r="BE8" s="681"/>
      <c r="BF8" s="682"/>
      <c r="BG8" s="683">
        <v>22322</v>
      </c>
      <c r="BH8" s="684"/>
      <c r="BI8" s="684"/>
      <c r="BJ8" s="684"/>
      <c r="BK8" s="684"/>
      <c r="BL8" s="684"/>
      <c r="BM8" s="684"/>
      <c r="BN8" s="685"/>
      <c r="BO8" s="686">
        <v>1.1000000000000001</v>
      </c>
      <c r="BP8" s="686"/>
      <c r="BQ8" s="686"/>
      <c r="BR8" s="686"/>
      <c r="BS8" s="692" t="s">
        <v>137</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1760347</v>
      </c>
      <c r="CS8" s="684"/>
      <c r="CT8" s="684"/>
      <c r="CU8" s="684"/>
      <c r="CV8" s="684"/>
      <c r="CW8" s="684"/>
      <c r="CX8" s="684"/>
      <c r="CY8" s="685"/>
      <c r="CZ8" s="686">
        <v>35.200000000000003</v>
      </c>
      <c r="DA8" s="686"/>
      <c r="DB8" s="686"/>
      <c r="DC8" s="686"/>
      <c r="DD8" s="692">
        <v>2377</v>
      </c>
      <c r="DE8" s="684"/>
      <c r="DF8" s="684"/>
      <c r="DG8" s="684"/>
      <c r="DH8" s="684"/>
      <c r="DI8" s="684"/>
      <c r="DJ8" s="684"/>
      <c r="DK8" s="684"/>
      <c r="DL8" s="684"/>
      <c r="DM8" s="684"/>
      <c r="DN8" s="684"/>
      <c r="DO8" s="684"/>
      <c r="DP8" s="685"/>
      <c r="DQ8" s="692">
        <v>876096</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4477</v>
      </c>
      <c r="S9" s="684"/>
      <c r="T9" s="684"/>
      <c r="U9" s="684"/>
      <c r="V9" s="684"/>
      <c r="W9" s="684"/>
      <c r="X9" s="684"/>
      <c r="Y9" s="685"/>
      <c r="Z9" s="686">
        <v>0.1</v>
      </c>
      <c r="AA9" s="686"/>
      <c r="AB9" s="686"/>
      <c r="AC9" s="686"/>
      <c r="AD9" s="687">
        <v>4477</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587313</v>
      </c>
      <c r="BH9" s="684"/>
      <c r="BI9" s="684"/>
      <c r="BJ9" s="684"/>
      <c r="BK9" s="684"/>
      <c r="BL9" s="684"/>
      <c r="BM9" s="684"/>
      <c r="BN9" s="685"/>
      <c r="BO9" s="686">
        <v>27.8</v>
      </c>
      <c r="BP9" s="686"/>
      <c r="BQ9" s="686"/>
      <c r="BR9" s="686"/>
      <c r="BS9" s="692" t="s">
        <v>127</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421394</v>
      </c>
      <c r="CS9" s="684"/>
      <c r="CT9" s="684"/>
      <c r="CU9" s="684"/>
      <c r="CV9" s="684"/>
      <c r="CW9" s="684"/>
      <c r="CX9" s="684"/>
      <c r="CY9" s="685"/>
      <c r="CZ9" s="686">
        <v>8.4</v>
      </c>
      <c r="DA9" s="686"/>
      <c r="DB9" s="686"/>
      <c r="DC9" s="686"/>
      <c r="DD9" s="692">
        <v>3063</v>
      </c>
      <c r="DE9" s="684"/>
      <c r="DF9" s="684"/>
      <c r="DG9" s="684"/>
      <c r="DH9" s="684"/>
      <c r="DI9" s="684"/>
      <c r="DJ9" s="684"/>
      <c r="DK9" s="684"/>
      <c r="DL9" s="684"/>
      <c r="DM9" s="684"/>
      <c r="DN9" s="684"/>
      <c r="DO9" s="684"/>
      <c r="DP9" s="685"/>
      <c r="DQ9" s="692">
        <v>356705</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137</v>
      </c>
      <c r="AA10" s="686"/>
      <c r="AB10" s="686"/>
      <c r="AC10" s="686"/>
      <c r="AD10" s="687" t="s">
        <v>137</v>
      </c>
      <c r="AE10" s="687"/>
      <c r="AF10" s="687"/>
      <c r="AG10" s="687"/>
      <c r="AH10" s="687"/>
      <c r="AI10" s="687"/>
      <c r="AJ10" s="687"/>
      <c r="AK10" s="687"/>
      <c r="AL10" s="688" t="s">
        <v>127</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60610</v>
      </c>
      <c r="BH10" s="684"/>
      <c r="BI10" s="684"/>
      <c r="BJ10" s="684"/>
      <c r="BK10" s="684"/>
      <c r="BL10" s="684"/>
      <c r="BM10" s="684"/>
      <c r="BN10" s="685"/>
      <c r="BO10" s="686">
        <v>2.9</v>
      </c>
      <c r="BP10" s="686"/>
      <c r="BQ10" s="686"/>
      <c r="BR10" s="686"/>
      <c r="BS10" s="692" t="s">
        <v>127</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50</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50</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223944</v>
      </c>
      <c r="S11" s="684"/>
      <c r="T11" s="684"/>
      <c r="U11" s="684"/>
      <c r="V11" s="684"/>
      <c r="W11" s="684"/>
      <c r="X11" s="684"/>
      <c r="Y11" s="685"/>
      <c r="Z11" s="688">
        <v>4.3</v>
      </c>
      <c r="AA11" s="689"/>
      <c r="AB11" s="689"/>
      <c r="AC11" s="701"/>
      <c r="AD11" s="692">
        <v>223944</v>
      </c>
      <c r="AE11" s="684"/>
      <c r="AF11" s="684"/>
      <c r="AG11" s="684"/>
      <c r="AH11" s="684"/>
      <c r="AI11" s="684"/>
      <c r="AJ11" s="684"/>
      <c r="AK11" s="685"/>
      <c r="AL11" s="688">
        <v>7.2</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159269</v>
      </c>
      <c r="BH11" s="684"/>
      <c r="BI11" s="684"/>
      <c r="BJ11" s="684"/>
      <c r="BK11" s="684"/>
      <c r="BL11" s="684"/>
      <c r="BM11" s="684"/>
      <c r="BN11" s="685"/>
      <c r="BO11" s="686">
        <v>7.5</v>
      </c>
      <c r="BP11" s="686"/>
      <c r="BQ11" s="686"/>
      <c r="BR11" s="686"/>
      <c r="BS11" s="692">
        <v>31618</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194057</v>
      </c>
      <c r="CS11" s="684"/>
      <c r="CT11" s="684"/>
      <c r="CU11" s="684"/>
      <c r="CV11" s="684"/>
      <c r="CW11" s="684"/>
      <c r="CX11" s="684"/>
      <c r="CY11" s="685"/>
      <c r="CZ11" s="686">
        <v>3.9</v>
      </c>
      <c r="DA11" s="686"/>
      <c r="DB11" s="686"/>
      <c r="DC11" s="686"/>
      <c r="DD11" s="692">
        <v>138842</v>
      </c>
      <c r="DE11" s="684"/>
      <c r="DF11" s="684"/>
      <c r="DG11" s="684"/>
      <c r="DH11" s="684"/>
      <c r="DI11" s="684"/>
      <c r="DJ11" s="684"/>
      <c r="DK11" s="684"/>
      <c r="DL11" s="684"/>
      <c r="DM11" s="684"/>
      <c r="DN11" s="684"/>
      <c r="DO11" s="684"/>
      <c r="DP11" s="685"/>
      <c r="DQ11" s="692">
        <v>68423</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v>2749</v>
      </c>
      <c r="S12" s="684"/>
      <c r="T12" s="684"/>
      <c r="U12" s="684"/>
      <c r="V12" s="684"/>
      <c r="W12" s="684"/>
      <c r="X12" s="684"/>
      <c r="Y12" s="685"/>
      <c r="Z12" s="686">
        <v>0.1</v>
      </c>
      <c r="AA12" s="686"/>
      <c r="AB12" s="686"/>
      <c r="AC12" s="686"/>
      <c r="AD12" s="687">
        <v>2749</v>
      </c>
      <c r="AE12" s="687"/>
      <c r="AF12" s="687"/>
      <c r="AG12" s="687"/>
      <c r="AH12" s="687"/>
      <c r="AI12" s="687"/>
      <c r="AJ12" s="687"/>
      <c r="AK12" s="687"/>
      <c r="AL12" s="688">
        <v>0.1</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1167957</v>
      </c>
      <c r="BH12" s="684"/>
      <c r="BI12" s="684"/>
      <c r="BJ12" s="684"/>
      <c r="BK12" s="684"/>
      <c r="BL12" s="684"/>
      <c r="BM12" s="684"/>
      <c r="BN12" s="685"/>
      <c r="BO12" s="686">
        <v>55.3</v>
      </c>
      <c r="BP12" s="686"/>
      <c r="BQ12" s="686"/>
      <c r="BR12" s="686"/>
      <c r="BS12" s="692" t="s">
        <v>127</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48432</v>
      </c>
      <c r="CS12" s="684"/>
      <c r="CT12" s="684"/>
      <c r="CU12" s="684"/>
      <c r="CV12" s="684"/>
      <c r="CW12" s="684"/>
      <c r="CX12" s="684"/>
      <c r="CY12" s="685"/>
      <c r="CZ12" s="686">
        <v>1</v>
      </c>
      <c r="DA12" s="686"/>
      <c r="DB12" s="686"/>
      <c r="DC12" s="686"/>
      <c r="DD12" s="692">
        <v>99</v>
      </c>
      <c r="DE12" s="684"/>
      <c r="DF12" s="684"/>
      <c r="DG12" s="684"/>
      <c r="DH12" s="684"/>
      <c r="DI12" s="684"/>
      <c r="DJ12" s="684"/>
      <c r="DK12" s="684"/>
      <c r="DL12" s="684"/>
      <c r="DM12" s="684"/>
      <c r="DN12" s="684"/>
      <c r="DO12" s="684"/>
      <c r="DP12" s="685"/>
      <c r="DQ12" s="692">
        <v>18835</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1166772</v>
      </c>
      <c r="BH13" s="684"/>
      <c r="BI13" s="684"/>
      <c r="BJ13" s="684"/>
      <c r="BK13" s="684"/>
      <c r="BL13" s="684"/>
      <c r="BM13" s="684"/>
      <c r="BN13" s="685"/>
      <c r="BO13" s="686">
        <v>55.2</v>
      </c>
      <c r="BP13" s="686"/>
      <c r="BQ13" s="686"/>
      <c r="BR13" s="686"/>
      <c r="BS13" s="692" t="s">
        <v>137</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594162</v>
      </c>
      <c r="CS13" s="684"/>
      <c r="CT13" s="684"/>
      <c r="CU13" s="684"/>
      <c r="CV13" s="684"/>
      <c r="CW13" s="684"/>
      <c r="CX13" s="684"/>
      <c r="CY13" s="685"/>
      <c r="CZ13" s="686">
        <v>11.9</v>
      </c>
      <c r="DA13" s="686"/>
      <c r="DB13" s="686"/>
      <c r="DC13" s="686"/>
      <c r="DD13" s="692">
        <v>215644</v>
      </c>
      <c r="DE13" s="684"/>
      <c r="DF13" s="684"/>
      <c r="DG13" s="684"/>
      <c r="DH13" s="684"/>
      <c r="DI13" s="684"/>
      <c r="DJ13" s="684"/>
      <c r="DK13" s="684"/>
      <c r="DL13" s="684"/>
      <c r="DM13" s="684"/>
      <c r="DN13" s="684"/>
      <c r="DO13" s="684"/>
      <c r="DP13" s="685"/>
      <c r="DQ13" s="692">
        <v>418691</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5388</v>
      </c>
      <c r="S14" s="684"/>
      <c r="T14" s="684"/>
      <c r="U14" s="684"/>
      <c r="V14" s="684"/>
      <c r="W14" s="684"/>
      <c r="X14" s="684"/>
      <c r="Y14" s="685"/>
      <c r="Z14" s="686">
        <v>0.1</v>
      </c>
      <c r="AA14" s="686"/>
      <c r="AB14" s="686"/>
      <c r="AC14" s="686"/>
      <c r="AD14" s="687">
        <v>5388</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38858</v>
      </c>
      <c r="BH14" s="684"/>
      <c r="BI14" s="684"/>
      <c r="BJ14" s="684"/>
      <c r="BK14" s="684"/>
      <c r="BL14" s="684"/>
      <c r="BM14" s="684"/>
      <c r="BN14" s="685"/>
      <c r="BO14" s="686">
        <v>1.8</v>
      </c>
      <c r="BP14" s="686"/>
      <c r="BQ14" s="686"/>
      <c r="BR14" s="686"/>
      <c r="BS14" s="692" t="s">
        <v>127</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206504</v>
      </c>
      <c r="CS14" s="684"/>
      <c r="CT14" s="684"/>
      <c r="CU14" s="684"/>
      <c r="CV14" s="684"/>
      <c r="CW14" s="684"/>
      <c r="CX14" s="684"/>
      <c r="CY14" s="685"/>
      <c r="CZ14" s="686">
        <v>4.0999999999999996</v>
      </c>
      <c r="DA14" s="686"/>
      <c r="DB14" s="686"/>
      <c r="DC14" s="686"/>
      <c r="DD14" s="692">
        <v>12076</v>
      </c>
      <c r="DE14" s="684"/>
      <c r="DF14" s="684"/>
      <c r="DG14" s="684"/>
      <c r="DH14" s="684"/>
      <c r="DI14" s="684"/>
      <c r="DJ14" s="684"/>
      <c r="DK14" s="684"/>
      <c r="DL14" s="684"/>
      <c r="DM14" s="684"/>
      <c r="DN14" s="684"/>
      <c r="DO14" s="684"/>
      <c r="DP14" s="685"/>
      <c r="DQ14" s="692">
        <v>199782</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75569</v>
      </c>
      <c r="BH15" s="684"/>
      <c r="BI15" s="684"/>
      <c r="BJ15" s="684"/>
      <c r="BK15" s="684"/>
      <c r="BL15" s="684"/>
      <c r="BM15" s="684"/>
      <c r="BN15" s="685"/>
      <c r="BO15" s="686">
        <v>3.6</v>
      </c>
      <c r="BP15" s="686"/>
      <c r="BQ15" s="686"/>
      <c r="BR15" s="686"/>
      <c r="BS15" s="692" t="s">
        <v>127</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550570</v>
      </c>
      <c r="CS15" s="684"/>
      <c r="CT15" s="684"/>
      <c r="CU15" s="684"/>
      <c r="CV15" s="684"/>
      <c r="CW15" s="684"/>
      <c r="CX15" s="684"/>
      <c r="CY15" s="685"/>
      <c r="CZ15" s="686">
        <v>11</v>
      </c>
      <c r="DA15" s="686"/>
      <c r="DB15" s="686"/>
      <c r="DC15" s="686"/>
      <c r="DD15" s="692">
        <v>39525</v>
      </c>
      <c r="DE15" s="684"/>
      <c r="DF15" s="684"/>
      <c r="DG15" s="684"/>
      <c r="DH15" s="684"/>
      <c r="DI15" s="684"/>
      <c r="DJ15" s="684"/>
      <c r="DK15" s="684"/>
      <c r="DL15" s="684"/>
      <c r="DM15" s="684"/>
      <c r="DN15" s="684"/>
      <c r="DO15" s="684"/>
      <c r="DP15" s="685"/>
      <c r="DQ15" s="692">
        <v>468378</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1520</v>
      </c>
      <c r="S16" s="684"/>
      <c r="T16" s="684"/>
      <c r="U16" s="684"/>
      <c r="V16" s="684"/>
      <c r="W16" s="684"/>
      <c r="X16" s="684"/>
      <c r="Y16" s="685"/>
      <c r="Z16" s="686">
        <v>0</v>
      </c>
      <c r="AA16" s="686"/>
      <c r="AB16" s="686"/>
      <c r="AC16" s="686"/>
      <c r="AD16" s="687">
        <v>1520</v>
      </c>
      <c r="AE16" s="687"/>
      <c r="AF16" s="687"/>
      <c r="AG16" s="687"/>
      <c r="AH16" s="687"/>
      <c r="AI16" s="687"/>
      <c r="AJ16" s="687"/>
      <c r="AK16" s="687"/>
      <c r="AL16" s="688">
        <v>0</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127</v>
      </c>
      <c r="DA16" s="686"/>
      <c r="DB16" s="686"/>
      <c r="DC16" s="686"/>
      <c r="DD16" s="692" t="s">
        <v>137</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44214</v>
      </c>
      <c r="S17" s="684"/>
      <c r="T17" s="684"/>
      <c r="U17" s="684"/>
      <c r="V17" s="684"/>
      <c r="W17" s="684"/>
      <c r="X17" s="684"/>
      <c r="Y17" s="685"/>
      <c r="Z17" s="686">
        <v>0.8</v>
      </c>
      <c r="AA17" s="686"/>
      <c r="AB17" s="686"/>
      <c r="AC17" s="686"/>
      <c r="AD17" s="687">
        <v>44214</v>
      </c>
      <c r="AE17" s="687"/>
      <c r="AF17" s="687"/>
      <c r="AG17" s="687"/>
      <c r="AH17" s="687"/>
      <c r="AI17" s="687"/>
      <c r="AJ17" s="687"/>
      <c r="AK17" s="687"/>
      <c r="AL17" s="688">
        <v>1.4</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410771</v>
      </c>
      <c r="CS17" s="684"/>
      <c r="CT17" s="684"/>
      <c r="CU17" s="684"/>
      <c r="CV17" s="684"/>
      <c r="CW17" s="684"/>
      <c r="CX17" s="684"/>
      <c r="CY17" s="685"/>
      <c r="CZ17" s="686">
        <v>8.1999999999999993</v>
      </c>
      <c r="DA17" s="686"/>
      <c r="DB17" s="686"/>
      <c r="DC17" s="686"/>
      <c r="DD17" s="692" t="s">
        <v>127</v>
      </c>
      <c r="DE17" s="684"/>
      <c r="DF17" s="684"/>
      <c r="DG17" s="684"/>
      <c r="DH17" s="684"/>
      <c r="DI17" s="684"/>
      <c r="DJ17" s="684"/>
      <c r="DK17" s="684"/>
      <c r="DL17" s="684"/>
      <c r="DM17" s="684"/>
      <c r="DN17" s="684"/>
      <c r="DO17" s="684"/>
      <c r="DP17" s="685"/>
      <c r="DQ17" s="692">
        <v>398769</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17411</v>
      </c>
      <c r="S18" s="684"/>
      <c r="T18" s="684"/>
      <c r="U18" s="684"/>
      <c r="V18" s="684"/>
      <c r="W18" s="684"/>
      <c r="X18" s="684"/>
      <c r="Y18" s="685"/>
      <c r="Z18" s="686">
        <v>0.3</v>
      </c>
      <c r="AA18" s="686"/>
      <c r="AB18" s="686"/>
      <c r="AC18" s="686"/>
      <c r="AD18" s="687">
        <v>17411</v>
      </c>
      <c r="AE18" s="687"/>
      <c r="AF18" s="687"/>
      <c r="AG18" s="687"/>
      <c r="AH18" s="687"/>
      <c r="AI18" s="687"/>
      <c r="AJ18" s="687"/>
      <c r="AK18" s="687"/>
      <c r="AL18" s="688">
        <v>0.6</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752</v>
      </c>
      <c r="S19" s="684"/>
      <c r="T19" s="684"/>
      <c r="U19" s="684"/>
      <c r="V19" s="684"/>
      <c r="W19" s="684"/>
      <c r="X19" s="684"/>
      <c r="Y19" s="685"/>
      <c r="Z19" s="686">
        <v>0</v>
      </c>
      <c r="AA19" s="686"/>
      <c r="AB19" s="686"/>
      <c r="AC19" s="686"/>
      <c r="AD19" s="687">
        <v>752</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t="s">
        <v>127</v>
      </c>
      <c r="BH19" s="684"/>
      <c r="BI19" s="684"/>
      <c r="BJ19" s="684"/>
      <c r="BK19" s="684"/>
      <c r="BL19" s="684"/>
      <c r="BM19" s="684"/>
      <c r="BN19" s="685"/>
      <c r="BO19" s="686" t="s">
        <v>127</v>
      </c>
      <c r="BP19" s="686"/>
      <c r="BQ19" s="686"/>
      <c r="BR19" s="686"/>
      <c r="BS19" s="692" t="s">
        <v>127</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337</v>
      </c>
      <c r="S20" s="684"/>
      <c r="T20" s="684"/>
      <c r="U20" s="684"/>
      <c r="V20" s="684"/>
      <c r="W20" s="684"/>
      <c r="X20" s="684"/>
      <c r="Y20" s="685"/>
      <c r="Z20" s="686">
        <v>0</v>
      </c>
      <c r="AA20" s="686"/>
      <c r="AB20" s="686"/>
      <c r="AC20" s="686"/>
      <c r="AD20" s="687">
        <v>337</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t="s">
        <v>127</v>
      </c>
      <c r="BH20" s="684"/>
      <c r="BI20" s="684"/>
      <c r="BJ20" s="684"/>
      <c r="BK20" s="684"/>
      <c r="BL20" s="684"/>
      <c r="BM20" s="684"/>
      <c r="BN20" s="685"/>
      <c r="BO20" s="686" t="s">
        <v>127</v>
      </c>
      <c r="BP20" s="686"/>
      <c r="BQ20" s="686"/>
      <c r="BR20" s="686"/>
      <c r="BS20" s="692" t="s">
        <v>127</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5004652</v>
      </c>
      <c r="CS20" s="684"/>
      <c r="CT20" s="684"/>
      <c r="CU20" s="684"/>
      <c r="CV20" s="684"/>
      <c r="CW20" s="684"/>
      <c r="CX20" s="684"/>
      <c r="CY20" s="685"/>
      <c r="CZ20" s="686">
        <v>100</v>
      </c>
      <c r="DA20" s="686"/>
      <c r="DB20" s="686"/>
      <c r="DC20" s="686"/>
      <c r="DD20" s="692">
        <v>475665</v>
      </c>
      <c r="DE20" s="684"/>
      <c r="DF20" s="684"/>
      <c r="DG20" s="684"/>
      <c r="DH20" s="684"/>
      <c r="DI20" s="684"/>
      <c r="DJ20" s="684"/>
      <c r="DK20" s="684"/>
      <c r="DL20" s="684"/>
      <c r="DM20" s="684"/>
      <c r="DN20" s="684"/>
      <c r="DO20" s="684"/>
      <c r="DP20" s="685"/>
      <c r="DQ20" s="692">
        <v>3556058</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25714</v>
      </c>
      <c r="S21" s="684"/>
      <c r="T21" s="684"/>
      <c r="U21" s="684"/>
      <c r="V21" s="684"/>
      <c r="W21" s="684"/>
      <c r="X21" s="684"/>
      <c r="Y21" s="685"/>
      <c r="Z21" s="686">
        <v>0.5</v>
      </c>
      <c r="AA21" s="686"/>
      <c r="AB21" s="686"/>
      <c r="AC21" s="686"/>
      <c r="AD21" s="687">
        <v>25714</v>
      </c>
      <c r="AE21" s="687"/>
      <c r="AF21" s="687"/>
      <c r="AG21" s="687"/>
      <c r="AH21" s="687"/>
      <c r="AI21" s="687"/>
      <c r="AJ21" s="687"/>
      <c r="AK21" s="687"/>
      <c r="AL21" s="688">
        <v>0.8</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748140</v>
      </c>
      <c r="S22" s="684"/>
      <c r="T22" s="684"/>
      <c r="U22" s="684"/>
      <c r="V22" s="684"/>
      <c r="W22" s="684"/>
      <c r="X22" s="684"/>
      <c r="Y22" s="685"/>
      <c r="Z22" s="686">
        <v>14.3</v>
      </c>
      <c r="AA22" s="686"/>
      <c r="AB22" s="686"/>
      <c r="AC22" s="686"/>
      <c r="AD22" s="687">
        <v>653920</v>
      </c>
      <c r="AE22" s="687"/>
      <c r="AF22" s="687"/>
      <c r="AG22" s="687"/>
      <c r="AH22" s="687"/>
      <c r="AI22" s="687"/>
      <c r="AJ22" s="687"/>
      <c r="AK22" s="687"/>
      <c r="AL22" s="688">
        <v>21</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137</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653920</v>
      </c>
      <c r="S23" s="684"/>
      <c r="T23" s="684"/>
      <c r="U23" s="684"/>
      <c r="V23" s="684"/>
      <c r="W23" s="684"/>
      <c r="X23" s="684"/>
      <c r="Y23" s="685"/>
      <c r="Z23" s="686">
        <v>12.5</v>
      </c>
      <c r="AA23" s="686"/>
      <c r="AB23" s="686"/>
      <c r="AC23" s="686"/>
      <c r="AD23" s="687">
        <v>653920</v>
      </c>
      <c r="AE23" s="687"/>
      <c r="AF23" s="687"/>
      <c r="AG23" s="687"/>
      <c r="AH23" s="687"/>
      <c r="AI23" s="687"/>
      <c r="AJ23" s="687"/>
      <c r="AK23" s="687"/>
      <c r="AL23" s="688">
        <v>21</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94220</v>
      </c>
      <c r="S24" s="684"/>
      <c r="T24" s="684"/>
      <c r="U24" s="684"/>
      <c r="V24" s="684"/>
      <c r="W24" s="684"/>
      <c r="X24" s="684"/>
      <c r="Y24" s="685"/>
      <c r="Z24" s="686">
        <v>1.8</v>
      </c>
      <c r="AA24" s="686"/>
      <c r="AB24" s="686"/>
      <c r="AC24" s="686"/>
      <c r="AD24" s="687" t="s">
        <v>137</v>
      </c>
      <c r="AE24" s="687"/>
      <c r="AF24" s="687"/>
      <c r="AG24" s="687"/>
      <c r="AH24" s="687"/>
      <c r="AI24" s="687"/>
      <c r="AJ24" s="687"/>
      <c r="AK24" s="687"/>
      <c r="AL24" s="688" t="s">
        <v>127</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137</v>
      </c>
      <c r="BP24" s="686"/>
      <c r="BQ24" s="686"/>
      <c r="BR24" s="686"/>
      <c r="BS24" s="692" t="s">
        <v>127</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2509649</v>
      </c>
      <c r="CS24" s="673"/>
      <c r="CT24" s="673"/>
      <c r="CU24" s="673"/>
      <c r="CV24" s="673"/>
      <c r="CW24" s="673"/>
      <c r="CX24" s="673"/>
      <c r="CY24" s="674"/>
      <c r="CZ24" s="677">
        <v>50.1</v>
      </c>
      <c r="DA24" s="678"/>
      <c r="DB24" s="678"/>
      <c r="DC24" s="697"/>
      <c r="DD24" s="722">
        <v>1676787</v>
      </c>
      <c r="DE24" s="673"/>
      <c r="DF24" s="673"/>
      <c r="DG24" s="673"/>
      <c r="DH24" s="673"/>
      <c r="DI24" s="673"/>
      <c r="DJ24" s="673"/>
      <c r="DK24" s="674"/>
      <c r="DL24" s="722">
        <v>1674050</v>
      </c>
      <c r="DM24" s="673"/>
      <c r="DN24" s="673"/>
      <c r="DO24" s="673"/>
      <c r="DP24" s="673"/>
      <c r="DQ24" s="673"/>
      <c r="DR24" s="673"/>
      <c r="DS24" s="673"/>
      <c r="DT24" s="673"/>
      <c r="DU24" s="673"/>
      <c r="DV24" s="674"/>
      <c r="DW24" s="677">
        <v>51.1</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127</v>
      </c>
      <c r="AE25" s="687"/>
      <c r="AF25" s="687"/>
      <c r="AG25" s="687"/>
      <c r="AH25" s="687"/>
      <c r="AI25" s="687"/>
      <c r="AJ25" s="687"/>
      <c r="AK25" s="687"/>
      <c r="AL25" s="688" t="s">
        <v>127</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940435</v>
      </c>
      <c r="CS25" s="719"/>
      <c r="CT25" s="719"/>
      <c r="CU25" s="719"/>
      <c r="CV25" s="719"/>
      <c r="CW25" s="719"/>
      <c r="CX25" s="719"/>
      <c r="CY25" s="720"/>
      <c r="CZ25" s="688">
        <v>18.8</v>
      </c>
      <c r="DA25" s="717"/>
      <c r="DB25" s="717"/>
      <c r="DC25" s="721"/>
      <c r="DD25" s="692">
        <v>893271</v>
      </c>
      <c r="DE25" s="719"/>
      <c r="DF25" s="719"/>
      <c r="DG25" s="719"/>
      <c r="DH25" s="719"/>
      <c r="DI25" s="719"/>
      <c r="DJ25" s="719"/>
      <c r="DK25" s="720"/>
      <c r="DL25" s="692">
        <v>891096</v>
      </c>
      <c r="DM25" s="719"/>
      <c r="DN25" s="719"/>
      <c r="DO25" s="719"/>
      <c r="DP25" s="719"/>
      <c r="DQ25" s="719"/>
      <c r="DR25" s="719"/>
      <c r="DS25" s="719"/>
      <c r="DT25" s="719"/>
      <c r="DU25" s="719"/>
      <c r="DV25" s="720"/>
      <c r="DW25" s="688">
        <v>27.2</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3188014</v>
      </c>
      <c r="S26" s="684"/>
      <c r="T26" s="684"/>
      <c r="U26" s="684"/>
      <c r="V26" s="684"/>
      <c r="W26" s="684"/>
      <c r="X26" s="684"/>
      <c r="Y26" s="685"/>
      <c r="Z26" s="686">
        <v>60.8</v>
      </c>
      <c r="AA26" s="686"/>
      <c r="AB26" s="686"/>
      <c r="AC26" s="686"/>
      <c r="AD26" s="687">
        <v>3093794</v>
      </c>
      <c r="AE26" s="687"/>
      <c r="AF26" s="687"/>
      <c r="AG26" s="687"/>
      <c r="AH26" s="687"/>
      <c r="AI26" s="687"/>
      <c r="AJ26" s="687"/>
      <c r="AK26" s="687"/>
      <c r="AL26" s="688">
        <v>99.3</v>
      </c>
      <c r="AM26" s="689"/>
      <c r="AN26" s="689"/>
      <c r="AO26" s="690"/>
      <c r="AP26" s="702" t="s">
        <v>292</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499376</v>
      </c>
      <c r="CS26" s="684"/>
      <c r="CT26" s="684"/>
      <c r="CU26" s="684"/>
      <c r="CV26" s="684"/>
      <c r="CW26" s="684"/>
      <c r="CX26" s="684"/>
      <c r="CY26" s="685"/>
      <c r="CZ26" s="688">
        <v>10</v>
      </c>
      <c r="DA26" s="717"/>
      <c r="DB26" s="717"/>
      <c r="DC26" s="721"/>
      <c r="DD26" s="692">
        <v>486805</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1840</v>
      </c>
      <c r="S27" s="684"/>
      <c r="T27" s="684"/>
      <c r="U27" s="684"/>
      <c r="V27" s="684"/>
      <c r="W27" s="684"/>
      <c r="X27" s="684"/>
      <c r="Y27" s="685"/>
      <c r="Z27" s="686">
        <v>0</v>
      </c>
      <c r="AA27" s="686"/>
      <c r="AB27" s="686"/>
      <c r="AC27" s="686"/>
      <c r="AD27" s="687">
        <v>1840</v>
      </c>
      <c r="AE27" s="687"/>
      <c r="AF27" s="687"/>
      <c r="AG27" s="687"/>
      <c r="AH27" s="687"/>
      <c r="AI27" s="687"/>
      <c r="AJ27" s="687"/>
      <c r="AK27" s="687"/>
      <c r="AL27" s="688">
        <v>0.1</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2111898</v>
      </c>
      <c r="BH27" s="684"/>
      <c r="BI27" s="684"/>
      <c r="BJ27" s="684"/>
      <c r="BK27" s="684"/>
      <c r="BL27" s="684"/>
      <c r="BM27" s="684"/>
      <c r="BN27" s="685"/>
      <c r="BO27" s="686">
        <v>100</v>
      </c>
      <c r="BP27" s="686"/>
      <c r="BQ27" s="686"/>
      <c r="BR27" s="686"/>
      <c r="BS27" s="692">
        <v>31618</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1158443</v>
      </c>
      <c r="CS27" s="719"/>
      <c r="CT27" s="719"/>
      <c r="CU27" s="719"/>
      <c r="CV27" s="719"/>
      <c r="CW27" s="719"/>
      <c r="CX27" s="719"/>
      <c r="CY27" s="720"/>
      <c r="CZ27" s="688">
        <v>23.1</v>
      </c>
      <c r="DA27" s="717"/>
      <c r="DB27" s="717"/>
      <c r="DC27" s="721"/>
      <c r="DD27" s="692">
        <v>384747</v>
      </c>
      <c r="DE27" s="719"/>
      <c r="DF27" s="719"/>
      <c r="DG27" s="719"/>
      <c r="DH27" s="719"/>
      <c r="DI27" s="719"/>
      <c r="DJ27" s="719"/>
      <c r="DK27" s="720"/>
      <c r="DL27" s="692">
        <v>384185</v>
      </c>
      <c r="DM27" s="719"/>
      <c r="DN27" s="719"/>
      <c r="DO27" s="719"/>
      <c r="DP27" s="719"/>
      <c r="DQ27" s="719"/>
      <c r="DR27" s="719"/>
      <c r="DS27" s="719"/>
      <c r="DT27" s="719"/>
      <c r="DU27" s="719"/>
      <c r="DV27" s="720"/>
      <c r="DW27" s="688">
        <v>11.7</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60355</v>
      </c>
      <c r="S28" s="684"/>
      <c r="T28" s="684"/>
      <c r="U28" s="684"/>
      <c r="V28" s="684"/>
      <c r="W28" s="684"/>
      <c r="X28" s="684"/>
      <c r="Y28" s="685"/>
      <c r="Z28" s="686">
        <v>1.2</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410771</v>
      </c>
      <c r="CS28" s="684"/>
      <c r="CT28" s="684"/>
      <c r="CU28" s="684"/>
      <c r="CV28" s="684"/>
      <c r="CW28" s="684"/>
      <c r="CX28" s="684"/>
      <c r="CY28" s="685"/>
      <c r="CZ28" s="688">
        <v>8.1999999999999993</v>
      </c>
      <c r="DA28" s="717"/>
      <c r="DB28" s="717"/>
      <c r="DC28" s="721"/>
      <c r="DD28" s="692">
        <v>398769</v>
      </c>
      <c r="DE28" s="684"/>
      <c r="DF28" s="684"/>
      <c r="DG28" s="684"/>
      <c r="DH28" s="684"/>
      <c r="DI28" s="684"/>
      <c r="DJ28" s="684"/>
      <c r="DK28" s="685"/>
      <c r="DL28" s="692">
        <v>398769</v>
      </c>
      <c r="DM28" s="684"/>
      <c r="DN28" s="684"/>
      <c r="DO28" s="684"/>
      <c r="DP28" s="684"/>
      <c r="DQ28" s="684"/>
      <c r="DR28" s="684"/>
      <c r="DS28" s="684"/>
      <c r="DT28" s="684"/>
      <c r="DU28" s="684"/>
      <c r="DV28" s="685"/>
      <c r="DW28" s="688">
        <v>12.2</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67821</v>
      </c>
      <c r="S29" s="684"/>
      <c r="T29" s="684"/>
      <c r="U29" s="684"/>
      <c r="V29" s="684"/>
      <c r="W29" s="684"/>
      <c r="X29" s="684"/>
      <c r="Y29" s="685"/>
      <c r="Z29" s="686">
        <v>1.3</v>
      </c>
      <c r="AA29" s="686"/>
      <c r="AB29" s="686"/>
      <c r="AC29" s="686"/>
      <c r="AD29" s="687">
        <v>12554</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70</v>
      </c>
      <c r="CG29" s="699"/>
      <c r="CH29" s="699"/>
      <c r="CI29" s="699"/>
      <c r="CJ29" s="699"/>
      <c r="CK29" s="699"/>
      <c r="CL29" s="699"/>
      <c r="CM29" s="699"/>
      <c r="CN29" s="699"/>
      <c r="CO29" s="699"/>
      <c r="CP29" s="699"/>
      <c r="CQ29" s="700"/>
      <c r="CR29" s="683">
        <v>410771</v>
      </c>
      <c r="CS29" s="719"/>
      <c r="CT29" s="719"/>
      <c r="CU29" s="719"/>
      <c r="CV29" s="719"/>
      <c r="CW29" s="719"/>
      <c r="CX29" s="719"/>
      <c r="CY29" s="720"/>
      <c r="CZ29" s="688">
        <v>8.1999999999999993</v>
      </c>
      <c r="DA29" s="717"/>
      <c r="DB29" s="717"/>
      <c r="DC29" s="721"/>
      <c r="DD29" s="692">
        <v>398769</v>
      </c>
      <c r="DE29" s="719"/>
      <c r="DF29" s="719"/>
      <c r="DG29" s="719"/>
      <c r="DH29" s="719"/>
      <c r="DI29" s="719"/>
      <c r="DJ29" s="719"/>
      <c r="DK29" s="720"/>
      <c r="DL29" s="692">
        <v>398769</v>
      </c>
      <c r="DM29" s="719"/>
      <c r="DN29" s="719"/>
      <c r="DO29" s="719"/>
      <c r="DP29" s="719"/>
      <c r="DQ29" s="719"/>
      <c r="DR29" s="719"/>
      <c r="DS29" s="719"/>
      <c r="DT29" s="719"/>
      <c r="DU29" s="719"/>
      <c r="DV29" s="720"/>
      <c r="DW29" s="688">
        <v>12.2</v>
      </c>
      <c r="DX29" s="717"/>
      <c r="DY29" s="717"/>
      <c r="DZ29" s="717"/>
      <c r="EA29" s="717"/>
      <c r="EB29" s="717"/>
      <c r="EC29" s="718"/>
    </row>
    <row r="30" spans="2:133" ht="11.25" customHeight="1" x14ac:dyDescent="0.15">
      <c r="B30" s="680" t="s">
        <v>301</v>
      </c>
      <c r="C30" s="681"/>
      <c r="D30" s="681"/>
      <c r="E30" s="681"/>
      <c r="F30" s="681"/>
      <c r="G30" s="681"/>
      <c r="H30" s="681"/>
      <c r="I30" s="681"/>
      <c r="J30" s="681"/>
      <c r="K30" s="681"/>
      <c r="L30" s="681"/>
      <c r="M30" s="681"/>
      <c r="N30" s="681"/>
      <c r="O30" s="681"/>
      <c r="P30" s="681"/>
      <c r="Q30" s="682"/>
      <c r="R30" s="683">
        <v>28951</v>
      </c>
      <c r="S30" s="684"/>
      <c r="T30" s="684"/>
      <c r="U30" s="684"/>
      <c r="V30" s="684"/>
      <c r="W30" s="684"/>
      <c r="X30" s="684"/>
      <c r="Y30" s="685"/>
      <c r="Z30" s="686">
        <v>0.6</v>
      </c>
      <c r="AA30" s="686"/>
      <c r="AB30" s="686"/>
      <c r="AC30" s="686"/>
      <c r="AD30" s="687" t="s">
        <v>127</v>
      </c>
      <c r="AE30" s="687"/>
      <c r="AF30" s="687"/>
      <c r="AG30" s="687"/>
      <c r="AH30" s="687"/>
      <c r="AI30" s="687"/>
      <c r="AJ30" s="687"/>
      <c r="AK30" s="687"/>
      <c r="AL30" s="688" t="s">
        <v>127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302</v>
      </c>
      <c r="BH30" s="736"/>
      <c r="BI30" s="736"/>
      <c r="BJ30" s="736"/>
      <c r="BK30" s="736"/>
      <c r="BL30" s="736"/>
      <c r="BM30" s="736"/>
      <c r="BN30" s="736"/>
      <c r="BO30" s="736"/>
      <c r="BP30" s="736"/>
      <c r="BQ30" s="737"/>
      <c r="BR30" s="662" t="s">
        <v>303</v>
      </c>
      <c r="BS30" s="736"/>
      <c r="BT30" s="736"/>
      <c r="BU30" s="736"/>
      <c r="BV30" s="736"/>
      <c r="BW30" s="736"/>
      <c r="BX30" s="736"/>
      <c r="BY30" s="736"/>
      <c r="BZ30" s="736"/>
      <c r="CA30" s="736"/>
      <c r="CB30" s="737"/>
      <c r="CD30" s="725"/>
      <c r="CE30" s="726"/>
      <c r="CF30" s="698" t="s">
        <v>304</v>
      </c>
      <c r="CG30" s="699"/>
      <c r="CH30" s="699"/>
      <c r="CI30" s="699"/>
      <c r="CJ30" s="699"/>
      <c r="CK30" s="699"/>
      <c r="CL30" s="699"/>
      <c r="CM30" s="699"/>
      <c r="CN30" s="699"/>
      <c r="CO30" s="699"/>
      <c r="CP30" s="699"/>
      <c r="CQ30" s="700"/>
      <c r="CR30" s="683">
        <v>384230</v>
      </c>
      <c r="CS30" s="684"/>
      <c r="CT30" s="684"/>
      <c r="CU30" s="684"/>
      <c r="CV30" s="684"/>
      <c r="CW30" s="684"/>
      <c r="CX30" s="684"/>
      <c r="CY30" s="685"/>
      <c r="CZ30" s="688">
        <v>7.7</v>
      </c>
      <c r="DA30" s="717"/>
      <c r="DB30" s="717"/>
      <c r="DC30" s="721"/>
      <c r="DD30" s="692">
        <v>376666</v>
      </c>
      <c r="DE30" s="684"/>
      <c r="DF30" s="684"/>
      <c r="DG30" s="684"/>
      <c r="DH30" s="684"/>
      <c r="DI30" s="684"/>
      <c r="DJ30" s="684"/>
      <c r="DK30" s="685"/>
      <c r="DL30" s="692">
        <v>376666</v>
      </c>
      <c r="DM30" s="684"/>
      <c r="DN30" s="684"/>
      <c r="DO30" s="684"/>
      <c r="DP30" s="684"/>
      <c r="DQ30" s="684"/>
      <c r="DR30" s="684"/>
      <c r="DS30" s="684"/>
      <c r="DT30" s="684"/>
      <c r="DU30" s="684"/>
      <c r="DV30" s="685"/>
      <c r="DW30" s="688">
        <v>11.5</v>
      </c>
      <c r="DX30" s="717"/>
      <c r="DY30" s="717"/>
      <c r="DZ30" s="717"/>
      <c r="EA30" s="717"/>
      <c r="EB30" s="717"/>
      <c r="EC30" s="718"/>
    </row>
    <row r="31" spans="2:133" ht="11.25" customHeight="1" x14ac:dyDescent="0.15">
      <c r="B31" s="680" t="s">
        <v>305</v>
      </c>
      <c r="C31" s="681"/>
      <c r="D31" s="681"/>
      <c r="E31" s="681"/>
      <c r="F31" s="681"/>
      <c r="G31" s="681"/>
      <c r="H31" s="681"/>
      <c r="I31" s="681"/>
      <c r="J31" s="681"/>
      <c r="K31" s="681"/>
      <c r="L31" s="681"/>
      <c r="M31" s="681"/>
      <c r="N31" s="681"/>
      <c r="O31" s="681"/>
      <c r="P31" s="681"/>
      <c r="Q31" s="682"/>
      <c r="R31" s="683">
        <v>614491</v>
      </c>
      <c r="S31" s="684"/>
      <c r="T31" s="684"/>
      <c r="U31" s="684"/>
      <c r="V31" s="684"/>
      <c r="W31" s="684"/>
      <c r="X31" s="684"/>
      <c r="Y31" s="685"/>
      <c r="Z31" s="686">
        <v>11.7</v>
      </c>
      <c r="AA31" s="686"/>
      <c r="AB31" s="686"/>
      <c r="AC31" s="686"/>
      <c r="AD31" s="687" t="s">
        <v>127</v>
      </c>
      <c r="AE31" s="687"/>
      <c r="AF31" s="687"/>
      <c r="AG31" s="687"/>
      <c r="AH31" s="687"/>
      <c r="AI31" s="687"/>
      <c r="AJ31" s="687"/>
      <c r="AK31" s="687"/>
      <c r="AL31" s="688" t="s">
        <v>127</v>
      </c>
      <c r="AM31" s="689"/>
      <c r="AN31" s="689"/>
      <c r="AO31" s="690"/>
      <c r="AP31" s="740" t="s">
        <v>306</v>
      </c>
      <c r="AQ31" s="741"/>
      <c r="AR31" s="741"/>
      <c r="AS31" s="741"/>
      <c r="AT31" s="746" t="s">
        <v>307</v>
      </c>
      <c r="AU31" s="231"/>
      <c r="AV31" s="231"/>
      <c r="AW31" s="231"/>
      <c r="AX31" s="669" t="s">
        <v>186</v>
      </c>
      <c r="AY31" s="670"/>
      <c r="AZ31" s="670"/>
      <c r="BA31" s="670"/>
      <c r="BB31" s="670"/>
      <c r="BC31" s="670"/>
      <c r="BD31" s="670"/>
      <c r="BE31" s="670"/>
      <c r="BF31" s="671"/>
      <c r="BG31" s="751">
        <v>99.4</v>
      </c>
      <c r="BH31" s="738"/>
      <c r="BI31" s="738"/>
      <c r="BJ31" s="738"/>
      <c r="BK31" s="738"/>
      <c r="BL31" s="738"/>
      <c r="BM31" s="678">
        <v>98.2</v>
      </c>
      <c r="BN31" s="738"/>
      <c r="BO31" s="738"/>
      <c r="BP31" s="738"/>
      <c r="BQ31" s="739"/>
      <c r="BR31" s="751">
        <v>99.4</v>
      </c>
      <c r="BS31" s="738"/>
      <c r="BT31" s="738"/>
      <c r="BU31" s="738"/>
      <c r="BV31" s="738"/>
      <c r="BW31" s="738"/>
      <c r="BX31" s="678">
        <v>98</v>
      </c>
      <c r="BY31" s="738"/>
      <c r="BZ31" s="738"/>
      <c r="CA31" s="738"/>
      <c r="CB31" s="739"/>
      <c r="CD31" s="725"/>
      <c r="CE31" s="726"/>
      <c r="CF31" s="698" t="s">
        <v>308</v>
      </c>
      <c r="CG31" s="699"/>
      <c r="CH31" s="699"/>
      <c r="CI31" s="699"/>
      <c r="CJ31" s="699"/>
      <c r="CK31" s="699"/>
      <c r="CL31" s="699"/>
      <c r="CM31" s="699"/>
      <c r="CN31" s="699"/>
      <c r="CO31" s="699"/>
      <c r="CP31" s="699"/>
      <c r="CQ31" s="700"/>
      <c r="CR31" s="683">
        <v>26541</v>
      </c>
      <c r="CS31" s="719"/>
      <c r="CT31" s="719"/>
      <c r="CU31" s="719"/>
      <c r="CV31" s="719"/>
      <c r="CW31" s="719"/>
      <c r="CX31" s="719"/>
      <c r="CY31" s="720"/>
      <c r="CZ31" s="688">
        <v>0.5</v>
      </c>
      <c r="DA31" s="717"/>
      <c r="DB31" s="717"/>
      <c r="DC31" s="721"/>
      <c r="DD31" s="692">
        <v>22103</v>
      </c>
      <c r="DE31" s="719"/>
      <c r="DF31" s="719"/>
      <c r="DG31" s="719"/>
      <c r="DH31" s="719"/>
      <c r="DI31" s="719"/>
      <c r="DJ31" s="719"/>
      <c r="DK31" s="720"/>
      <c r="DL31" s="692">
        <v>22103</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309</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52">
        <v>99.3</v>
      </c>
      <c r="BH32" s="719"/>
      <c r="BI32" s="719"/>
      <c r="BJ32" s="719"/>
      <c r="BK32" s="719"/>
      <c r="BL32" s="719"/>
      <c r="BM32" s="689">
        <v>97.7</v>
      </c>
      <c r="BN32" s="749"/>
      <c r="BO32" s="749"/>
      <c r="BP32" s="749"/>
      <c r="BQ32" s="750"/>
      <c r="BR32" s="752">
        <v>99.3</v>
      </c>
      <c r="BS32" s="719"/>
      <c r="BT32" s="719"/>
      <c r="BU32" s="719"/>
      <c r="BV32" s="719"/>
      <c r="BW32" s="719"/>
      <c r="BX32" s="689">
        <v>97.9</v>
      </c>
      <c r="BY32" s="749"/>
      <c r="BZ32" s="749"/>
      <c r="CA32" s="749"/>
      <c r="CB32" s="750"/>
      <c r="CD32" s="727"/>
      <c r="CE32" s="728"/>
      <c r="CF32" s="698" t="s">
        <v>312</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17"/>
      <c r="DY32" s="717"/>
      <c r="DZ32" s="717"/>
      <c r="EA32" s="717"/>
      <c r="EB32" s="717"/>
      <c r="EC32" s="718"/>
    </row>
    <row r="33" spans="2:133" ht="11.25" customHeight="1" x14ac:dyDescent="0.15">
      <c r="B33" s="680" t="s">
        <v>313</v>
      </c>
      <c r="C33" s="681"/>
      <c r="D33" s="681"/>
      <c r="E33" s="681"/>
      <c r="F33" s="681"/>
      <c r="G33" s="681"/>
      <c r="H33" s="681"/>
      <c r="I33" s="681"/>
      <c r="J33" s="681"/>
      <c r="K33" s="681"/>
      <c r="L33" s="681"/>
      <c r="M33" s="681"/>
      <c r="N33" s="681"/>
      <c r="O33" s="681"/>
      <c r="P33" s="681"/>
      <c r="Q33" s="682"/>
      <c r="R33" s="683">
        <v>351777</v>
      </c>
      <c r="S33" s="684"/>
      <c r="T33" s="684"/>
      <c r="U33" s="684"/>
      <c r="V33" s="684"/>
      <c r="W33" s="684"/>
      <c r="X33" s="684"/>
      <c r="Y33" s="685"/>
      <c r="Z33" s="686">
        <v>6.7</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314</v>
      </c>
      <c r="AY33" s="734"/>
      <c r="AZ33" s="734"/>
      <c r="BA33" s="734"/>
      <c r="BB33" s="734"/>
      <c r="BC33" s="734"/>
      <c r="BD33" s="734"/>
      <c r="BE33" s="734"/>
      <c r="BF33" s="735"/>
      <c r="BG33" s="753">
        <v>99.5</v>
      </c>
      <c r="BH33" s="754"/>
      <c r="BI33" s="754"/>
      <c r="BJ33" s="754"/>
      <c r="BK33" s="754"/>
      <c r="BL33" s="754"/>
      <c r="BM33" s="755">
        <v>98.6</v>
      </c>
      <c r="BN33" s="754"/>
      <c r="BO33" s="754"/>
      <c r="BP33" s="754"/>
      <c r="BQ33" s="756"/>
      <c r="BR33" s="753">
        <v>99.5</v>
      </c>
      <c r="BS33" s="754"/>
      <c r="BT33" s="754"/>
      <c r="BU33" s="754"/>
      <c r="BV33" s="754"/>
      <c r="BW33" s="754"/>
      <c r="BX33" s="755">
        <v>98.1</v>
      </c>
      <c r="BY33" s="754"/>
      <c r="BZ33" s="754"/>
      <c r="CA33" s="754"/>
      <c r="CB33" s="756"/>
      <c r="CD33" s="698" t="s">
        <v>315</v>
      </c>
      <c r="CE33" s="699"/>
      <c r="CF33" s="699"/>
      <c r="CG33" s="699"/>
      <c r="CH33" s="699"/>
      <c r="CI33" s="699"/>
      <c r="CJ33" s="699"/>
      <c r="CK33" s="699"/>
      <c r="CL33" s="699"/>
      <c r="CM33" s="699"/>
      <c r="CN33" s="699"/>
      <c r="CO33" s="699"/>
      <c r="CP33" s="699"/>
      <c r="CQ33" s="700"/>
      <c r="CR33" s="683">
        <v>2019338</v>
      </c>
      <c r="CS33" s="719"/>
      <c r="CT33" s="719"/>
      <c r="CU33" s="719"/>
      <c r="CV33" s="719"/>
      <c r="CW33" s="719"/>
      <c r="CX33" s="719"/>
      <c r="CY33" s="720"/>
      <c r="CZ33" s="688">
        <v>40.299999999999997</v>
      </c>
      <c r="DA33" s="717"/>
      <c r="DB33" s="717"/>
      <c r="DC33" s="721"/>
      <c r="DD33" s="692">
        <v>1696999</v>
      </c>
      <c r="DE33" s="719"/>
      <c r="DF33" s="719"/>
      <c r="DG33" s="719"/>
      <c r="DH33" s="719"/>
      <c r="DI33" s="719"/>
      <c r="DJ33" s="719"/>
      <c r="DK33" s="720"/>
      <c r="DL33" s="692">
        <v>1425909</v>
      </c>
      <c r="DM33" s="719"/>
      <c r="DN33" s="719"/>
      <c r="DO33" s="719"/>
      <c r="DP33" s="719"/>
      <c r="DQ33" s="719"/>
      <c r="DR33" s="719"/>
      <c r="DS33" s="719"/>
      <c r="DT33" s="719"/>
      <c r="DU33" s="719"/>
      <c r="DV33" s="720"/>
      <c r="DW33" s="688">
        <v>43.5</v>
      </c>
      <c r="DX33" s="717"/>
      <c r="DY33" s="717"/>
      <c r="DZ33" s="717"/>
      <c r="EA33" s="717"/>
      <c r="EB33" s="717"/>
      <c r="EC33" s="718"/>
    </row>
    <row r="34" spans="2:133" ht="11.25" customHeight="1" x14ac:dyDescent="0.15">
      <c r="B34" s="680" t="s">
        <v>316</v>
      </c>
      <c r="C34" s="681"/>
      <c r="D34" s="681"/>
      <c r="E34" s="681"/>
      <c r="F34" s="681"/>
      <c r="G34" s="681"/>
      <c r="H34" s="681"/>
      <c r="I34" s="681"/>
      <c r="J34" s="681"/>
      <c r="K34" s="681"/>
      <c r="L34" s="681"/>
      <c r="M34" s="681"/>
      <c r="N34" s="681"/>
      <c r="O34" s="681"/>
      <c r="P34" s="681"/>
      <c r="Q34" s="682"/>
      <c r="R34" s="683">
        <v>32055</v>
      </c>
      <c r="S34" s="684"/>
      <c r="T34" s="684"/>
      <c r="U34" s="684"/>
      <c r="V34" s="684"/>
      <c r="W34" s="684"/>
      <c r="X34" s="684"/>
      <c r="Y34" s="685"/>
      <c r="Z34" s="686">
        <v>0.6</v>
      </c>
      <c r="AA34" s="686"/>
      <c r="AB34" s="686"/>
      <c r="AC34" s="686"/>
      <c r="AD34" s="687" t="s">
        <v>127</v>
      </c>
      <c r="AE34" s="687"/>
      <c r="AF34" s="687"/>
      <c r="AG34" s="687"/>
      <c r="AH34" s="687"/>
      <c r="AI34" s="687"/>
      <c r="AJ34" s="687"/>
      <c r="AK34" s="687"/>
      <c r="AL34" s="688" t="s">
        <v>127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668072</v>
      </c>
      <c r="CS34" s="684"/>
      <c r="CT34" s="684"/>
      <c r="CU34" s="684"/>
      <c r="CV34" s="684"/>
      <c r="CW34" s="684"/>
      <c r="CX34" s="684"/>
      <c r="CY34" s="685"/>
      <c r="CZ34" s="688">
        <v>13.3</v>
      </c>
      <c r="DA34" s="717"/>
      <c r="DB34" s="717"/>
      <c r="DC34" s="721"/>
      <c r="DD34" s="692">
        <v>542083</v>
      </c>
      <c r="DE34" s="684"/>
      <c r="DF34" s="684"/>
      <c r="DG34" s="684"/>
      <c r="DH34" s="684"/>
      <c r="DI34" s="684"/>
      <c r="DJ34" s="684"/>
      <c r="DK34" s="685"/>
      <c r="DL34" s="692">
        <v>469528</v>
      </c>
      <c r="DM34" s="684"/>
      <c r="DN34" s="684"/>
      <c r="DO34" s="684"/>
      <c r="DP34" s="684"/>
      <c r="DQ34" s="684"/>
      <c r="DR34" s="684"/>
      <c r="DS34" s="684"/>
      <c r="DT34" s="684"/>
      <c r="DU34" s="684"/>
      <c r="DV34" s="685"/>
      <c r="DW34" s="688">
        <v>14.3</v>
      </c>
      <c r="DX34" s="717"/>
      <c r="DY34" s="717"/>
      <c r="DZ34" s="717"/>
      <c r="EA34" s="717"/>
      <c r="EB34" s="717"/>
      <c r="EC34" s="718"/>
    </row>
    <row r="35" spans="2:133" ht="11.25" customHeight="1" x14ac:dyDescent="0.15">
      <c r="B35" s="680" t="s">
        <v>318</v>
      </c>
      <c r="C35" s="681"/>
      <c r="D35" s="681"/>
      <c r="E35" s="681"/>
      <c r="F35" s="681"/>
      <c r="G35" s="681"/>
      <c r="H35" s="681"/>
      <c r="I35" s="681"/>
      <c r="J35" s="681"/>
      <c r="K35" s="681"/>
      <c r="L35" s="681"/>
      <c r="M35" s="681"/>
      <c r="N35" s="681"/>
      <c r="O35" s="681"/>
      <c r="P35" s="681"/>
      <c r="Q35" s="682"/>
      <c r="R35" s="683">
        <v>6002</v>
      </c>
      <c r="S35" s="684"/>
      <c r="T35" s="684"/>
      <c r="U35" s="684"/>
      <c r="V35" s="684"/>
      <c r="W35" s="684"/>
      <c r="X35" s="684"/>
      <c r="Y35" s="685"/>
      <c r="Z35" s="686">
        <v>0.1</v>
      </c>
      <c r="AA35" s="686"/>
      <c r="AB35" s="686"/>
      <c r="AC35" s="686"/>
      <c r="AD35" s="687" t="s">
        <v>127</v>
      </c>
      <c r="AE35" s="687"/>
      <c r="AF35" s="687"/>
      <c r="AG35" s="687"/>
      <c r="AH35" s="687"/>
      <c r="AI35" s="687"/>
      <c r="AJ35" s="687"/>
      <c r="AK35" s="687"/>
      <c r="AL35" s="688" t="s">
        <v>127</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92910</v>
      </c>
      <c r="CS35" s="719"/>
      <c r="CT35" s="719"/>
      <c r="CU35" s="719"/>
      <c r="CV35" s="719"/>
      <c r="CW35" s="719"/>
      <c r="CX35" s="719"/>
      <c r="CY35" s="720"/>
      <c r="CZ35" s="688">
        <v>1.9</v>
      </c>
      <c r="DA35" s="717"/>
      <c r="DB35" s="717"/>
      <c r="DC35" s="721"/>
      <c r="DD35" s="692">
        <v>68508</v>
      </c>
      <c r="DE35" s="719"/>
      <c r="DF35" s="719"/>
      <c r="DG35" s="719"/>
      <c r="DH35" s="719"/>
      <c r="DI35" s="719"/>
      <c r="DJ35" s="719"/>
      <c r="DK35" s="720"/>
      <c r="DL35" s="692">
        <v>68508</v>
      </c>
      <c r="DM35" s="719"/>
      <c r="DN35" s="719"/>
      <c r="DO35" s="719"/>
      <c r="DP35" s="719"/>
      <c r="DQ35" s="719"/>
      <c r="DR35" s="719"/>
      <c r="DS35" s="719"/>
      <c r="DT35" s="719"/>
      <c r="DU35" s="719"/>
      <c r="DV35" s="720"/>
      <c r="DW35" s="688">
        <v>2.1</v>
      </c>
      <c r="DX35" s="717"/>
      <c r="DY35" s="717"/>
      <c r="DZ35" s="717"/>
      <c r="EA35" s="717"/>
      <c r="EB35" s="717"/>
      <c r="EC35" s="718"/>
    </row>
    <row r="36" spans="2:133" ht="11.25" customHeight="1" x14ac:dyDescent="0.15">
      <c r="B36" s="680" t="s">
        <v>322</v>
      </c>
      <c r="C36" s="681"/>
      <c r="D36" s="681"/>
      <c r="E36" s="681"/>
      <c r="F36" s="681"/>
      <c r="G36" s="681"/>
      <c r="H36" s="681"/>
      <c r="I36" s="681"/>
      <c r="J36" s="681"/>
      <c r="K36" s="681"/>
      <c r="L36" s="681"/>
      <c r="M36" s="681"/>
      <c r="N36" s="681"/>
      <c r="O36" s="681"/>
      <c r="P36" s="681"/>
      <c r="Q36" s="682"/>
      <c r="R36" s="683">
        <v>205653</v>
      </c>
      <c r="S36" s="684"/>
      <c r="T36" s="684"/>
      <c r="U36" s="684"/>
      <c r="V36" s="684"/>
      <c r="W36" s="684"/>
      <c r="X36" s="684"/>
      <c r="Y36" s="685"/>
      <c r="Z36" s="686">
        <v>3.9</v>
      </c>
      <c r="AA36" s="686"/>
      <c r="AB36" s="686"/>
      <c r="AC36" s="686"/>
      <c r="AD36" s="687" t="s">
        <v>127</v>
      </c>
      <c r="AE36" s="687"/>
      <c r="AF36" s="687"/>
      <c r="AG36" s="687"/>
      <c r="AH36" s="687"/>
      <c r="AI36" s="687"/>
      <c r="AJ36" s="687"/>
      <c r="AK36" s="687"/>
      <c r="AL36" s="688" t="s">
        <v>137</v>
      </c>
      <c r="AM36" s="689"/>
      <c r="AN36" s="689"/>
      <c r="AO36" s="690"/>
      <c r="AP36" s="235"/>
      <c r="AQ36" s="757" t="s">
        <v>323</v>
      </c>
      <c r="AR36" s="758"/>
      <c r="AS36" s="758"/>
      <c r="AT36" s="758"/>
      <c r="AU36" s="758"/>
      <c r="AV36" s="758"/>
      <c r="AW36" s="758"/>
      <c r="AX36" s="758"/>
      <c r="AY36" s="759"/>
      <c r="AZ36" s="672">
        <v>674875</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19800</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464739</v>
      </c>
      <c r="CS36" s="684"/>
      <c r="CT36" s="684"/>
      <c r="CU36" s="684"/>
      <c r="CV36" s="684"/>
      <c r="CW36" s="684"/>
      <c r="CX36" s="684"/>
      <c r="CY36" s="685"/>
      <c r="CZ36" s="688">
        <v>9.3000000000000007</v>
      </c>
      <c r="DA36" s="717"/>
      <c r="DB36" s="717"/>
      <c r="DC36" s="721"/>
      <c r="DD36" s="692">
        <v>372737</v>
      </c>
      <c r="DE36" s="684"/>
      <c r="DF36" s="684"/>
      <c r="DG36" s="684"/>
      <c r="DH36" s="684"/>
      <c r="DI36" s="684"/>
      <c r="DJ36" s="684"/>
      <c r="DK36" s="685"/>
      <c r="DL36" s="692">
        <v>349904</v>
      </c>
      <c r="DM36" s="684"/>
      <c r="DN36" s="684"/>
      <c r="DO36" s="684"/>
      <c r="DP36" s="684"/>
      <c r="DQ36" s="684"/>
      <c r="DR36" s="684"/>
      <c r="DS36" s="684"/>
      <c r="DT36" s="684"/>
      <c r="DU36" s="684"/>
      <c r="DV36" s="685"/>
      <c r="DW36" s="688">
        <v>10.7</v>
      </c>
      <c r="DX36" s="717"/>
      <c r="DY36" s="717"/>
      <c r="DZ36" s="717"/>
      <c r="EA36" s="717"/>
      <c r="EB36" s="717"/>
      <c r="EC36" s="718"/>
    </row>
    <row r="37" spans="2:133" ht="11.25" customHeight="1" x14ac:dyDescent="0.15">
      <c r="B37" s="680" t="s">
        <v>326</v>
      </c>
      <c r="C37" s="681"/>
      <c r="D37" s="681"/>
      <c r="E37" s="681"/>
      <c r="F37" s="681"/>
      <c r="G37" s="681"/>
      <c r="H37" s="681"/>
      <c r="I37" s="681"/>
      <c r="J37" s="681"/>
      <c r="K37" s="681"/>
      <c r="L37" s="681"/>
      <c r="M37" s="681"/>
      <c r="N37" s="681"/>
      <c r="O37" s="681"/>
      <c r="P37" s="681"/>
      <c r="Q37" s="682"/>
      <c r="R37" s="683">
        <v>247612</v>
      </c>
      <c r="S37" s="684"/>
      <c r="T37" s="684"/>
      <c r="U37" s="684"/>
      <c r="V37" s="684"/>
      <c r="W37" s="684"/>
      <c r="X37" s="684"/>
      <c r="Y37" s="685"/>
      <c r="Z37" s="686">
        <v>4.7</v>
      </c>
      <c r="AA37" s="686"/>
      <c r="AB37" s="686"/>
      <c r="AC37" s="686"/>
      <c r="AD37" s="687" t="s">
        <v>127</v>
      </c>
      <c r="AE37" s="687"/>
      <c r="AF37" s="687"/>
      <c r="AG37" s="687"/>
      <c r="AH37" s="687"/>
      <c r="AI37" s="687"/>
      <c r="AJ37" s="687"/>
      <c r="AK37" s="687"/>
      <c r="AL37" s="688" t="s">
        <v>127</v>
      </c>
      <c r="AM37" s="689"/>
      <c r="AN37" s="689"/>
      <c r="AO37" s="690"/>
      <c r="AQ37" s="761" t="s">
        <v>327</v>
      </c>
      <c r="AR37" s="762"/>
      <c r="AS37" s="762"/>
      <c r="AT37" s="762"/>
      <c r="AU37" s="762"/>
      <c r="AV37" s="762"/>
      <c r="AW37" s="762"/>
      <c r="AX37" s="762"/>
      <c r="AY37" s="763"/>
      <c r="AZ37" s="683">
        <v>224456</v>
      </c>
      <c r="BA37" s="684"/>
      <c r="BB37" s="684"/>
      <c r="BC37" s="684"/>
      <c r="BD37" s="719"/>
      <c r="BE37" s="719"/>
      <c r="BF37" s="750"/>
      <c r="BG37" s="698" t="s">
        <v>328</v>
      </c>
      <c r="BH37" s="699"/>
      <c r="BI37" s="699"/>
      <c r="BJ37" s="699"/>
      <c r="BK37" s="699"/>
      <c r="BL37" s="699"/>
      <c r="BM37" s="699"/>
      <c r="BN37" s="699"/>
      <c r="BO37" s="699"/>
      <c r="BP37" s="699"/>
      <c r="BQ37" s="699"/>
      <c r="BR37" s="699"/>
      <c r="BS37" s="699"/>
      <c r="BT37" s="699"/>
      <c r="BU37" s="700"/>
      <c r="BV37" s="683">
        <v>13956</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17880</v>
      </c>
      <c r="CS37" s="719"/>
      <c r="CT37" s="719"/>
      <c r="CU37" s="719"/>
      <c r="CV37" s="719"/>
      <c r="CW37" s="719"/>
      <c r="CX37" s="719"/>
      <c r="CY37" s="720"/>
      <c r="CZ37" s="688">
        <v>0.4</v>
      </c>
      <c r="DA37" s="717"/>
      <c r="DB37" s="717"/>
      <c r="DC37" s="721"/>
      <c r="DD37" s="692">
        <v>14200</v>
      </c>
      <c r="DE37" s="719"/>
      <c r="DF37" s="719"/>
      <c r="DG37" s="719"/>
      <c r="DH37" s="719"/>
      <c r="DI37" s="719"/>
      <c r="DJ37" s="719"/>
      <c r="DK37" s="720"/>
      <c r="DL37" s="692">
        <v>14200</v>
      </c>
      <c r="DM37" s="719"/>
      <c r="DN37" s="719"/>
      <c r="DO37" s="719"/>
      <c r="DP37" s="719"/>
      <c r="DQ37" s="719"/>
      <c r="DR37" s="719"/>
      <c r="DS37" s="719"/>
      <c r="DT37" s="719"/>
      <c r="DU37" s="719"/>
      <c r="DV37" s="720"/>
      <c r="DW37" s="688">
        <v>0.4</v>
      </c>
      <c r="DX37" s="717"/>
      <c r="DY37" s="717"/>
      <c r="DZ37" s="717"/>
      <c r="EA37" s="717"/>
      <c r="EB37" s="717"/>
      <c r="EC37" s="718"/>
    </row>
    <row r="38" spans="2:133" ht="11.25" customHeight="1" x14ac:dyDescent="0.15">
      <c r="B38" s="680" t="s">
        <v>330</v>
      </c>
      <c r="C38" s="681"/>
      <c r="D38" s="681"/>
      <c r="E38" s="681"/>
      <c r="F38" s="681"/>
      <c r="G38" s="681"/>
      <c r="H38" s="681"/>
      <c r="I38" s="681"/>
      <c r="J38" s="681"/>
      <c r="K38" s="681"/>
      <c r="L38" s="681"/>
      <c r="M38" s="681"/>
      <c r="N38" s="681"/>
      <c r="O38" s="681"/>
      <c r="P38" s="681"/>
      <c r="Q38" s="682"/>
      <c r="R38" s="683">
        <v>78447</v>
      </c>
      <c r="S38" s="684"/>
      <c r="T38" s="684"/>
      <c r="U38" s="684"/>
      <c r="V38" s="684"/>
      <c r="W38" s="684"/>
      <c r="X38" s="684"/>
      <c r="Y38" s="685"/>
      <c r="Z38" s="686">
        <v>1.5</v>
      </c>
      <c r="AA38" s="686"/>
      <c r="AB38" s="686"/>
      <c r="AC38" s="686"/>
      <c r="AD38" s="687">
        <v>8009</v>
      </c>
      <c r="AE38" s="687"/>
      <c r="AF38" s="687"/>
      <c r="AG38" s="687"/>
      <c r="AH38" s="687"/>
      <c r="AI38" s="687"/>
      <c r="AJ38" s="687"/>
      <c r="AK38" s="687"/>
      <c r="AL38" s="688">
        <v>0.3</v>
      </c>
      <c r="AM38" s="689"/>
      <c r="AN38" s="689"/>
      <c r="AO38" s="690"/>
      <c r="AQ38" s="761" t="s">
        <v>331</v>
      </c>
      <c r="AR38" s="762"/>
      <c r="AS38" s="762"/>
      <c r="AT38" s="762"/>
      <c r="AU38" s="762"/>
      <c r="AV38" s="762"/>
      <c r="AW38" s="762"/>
      <c r="AX38" s="762"/>
      <c r="AY38" s="763"/>
      <c r="AZ38" s="683">
        <v>1176</v>
      </c>
      <c r="BA38" s="684"/>
      <c r="BB38" s="684"/>
      <c r="BC38" s="684"/>
      <c r="BD38" s="719"/>
      <c r="BE38" s="719"/>
      <c r="BF38" s="750"/>
      <c r="BG38" s="698" t="s">
        <v>332</v>
      </c>
      <c r="BH38" s="699"/>
      <c r="BI38" s="699"/>
      <c r="BJ38" s="699"/>
      <c r="BK38" s="699"/>
      <c r="BL38" s="699"/>
      <c r="BM38" s="699"/>
      <c r="BN38" s="699"/>
      <c r="BO38" s="699"/>
      <c r="BP38" s="699"/>
      <c r="BQ38" s="699"/>
      <c r="BR38" s="699"/>
      <c r="BS38" s="699"/>
      <c r="BT38" s="699"/>
      <c r="BU38" s="700"/>
      <c r="BV38" s="683">
        <v>1425</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673690</v>
      </c>
      <c r="CS38" s="684"/>
      <c r="CT38" s="684"/>
      <c r="CU38" s="684"/>
      <c r="CV38" s="684"/>
      <c r="CW38" s="684"/>
      <c r="CX38" s="684"/>
      <c r="CY38" s="685"/>
      <c r="CZ38" s="688">
        <v>13.5</v>
      </c>
      <c r="DA38" s="717"/>
      <c r="DB38" s="717"/>
      <c r="DC38" s="721"/>
      <c r="DD38" s="692">
        <v>600592</v>
      </c>
      <c r="DE38" s="684"/>
      <c r="DF38" s="684"/>
      <c r="DG38" s="684"/>
      <c r="DH38" s="684"/>
      <c r="DI38" s="684"/>
      <c r="DJ38" s="684"/>
      <c r="DK38" s="685"/>
      <c r="DL38" s="692">
        <v>529969</v>
      </c>
      <c r="DM38" s="684"/>
      <c r="DN38" s="684"/>
      <c r="DO38" s="684"/>
      <c r="DP38" s="684"/>
      <c r="DQ38" s="684"/>
      <c r="DR38" s="684"/>
      <c r="DS38" s="684"/>
      <c r="DT38" s="684"/>
      <c r="DU38" s="684"/>
      <c r="DV38" s="685"/>
      <c r="DW38" s="688">
        <v>16.2</v>
      </c>
      <c r="DX38" s="717"/>
      <c r="DY38" s="717"/>
      <c r="DZ38" s="717"/>
      <c r="EA38" s="717"/>
      <c r="EB38" s="717"/>
      <c r="EC38" s="718"/>
    </row>
    <row r="39" spans="2:133" ht="11.25" customHeight="1" x14ac:dyDescent="0.15">
      <c r="B39" s="680" t="s">
        <v>334</v>
      </c>
      <c r="C39" s="681"/>
      <c r="D39" s="681"/>
      <c r="E39" s="681"/>
      <c r="F39" s="681"/>
      <c r="G39" s="681"/>
      <c r="H39" s="681"/>
      <c r="I39" s="681"/>
      <c r="J39" s="681"/>
      <c r="K39" s="681"/>
      <c r="L39" s="681"/>
      <c r="M39" s="681"/>
      <c r="N39" s="681"/>
      <c r="O39" s="681"/>
      <c r="P39" s="681"/>
      <c r="Q39" s="682"/>
      <c r="R39" s="683">
        <v>356225</v>
      </c>
      <c r="S39" s="684"/>
      <c r="T39" s="684"/>
      <c r="U39" s="684"/>
      <c r="V39" s="684"/>
      <c r="W39" s="684"/>
      <c r="X39" s="684"/>
      <c r="Y39" s="685"/>
      <c r="Z39" s="686">
        <v>6.8</v>
      </c>
      <c r="AA39" s="686"/>
      <c r="AB39" s="686"/>
      <c r="AC39" s="686"/>
      <c r="AD39" s="687" t="s">
        <v>127</v>
      </c>
      <c r="AE39" s="687"/>
      <c r="AF39" s="687"/>
      <c r="AG39" s="687"/>
      <c r="AH39" s="687"/>
      <c r="AI39" s="687"/>
      <c r="AJ39" s="687"/>
      <c r="AK39" s="687"/>
      <c r="AL39" s="688" t="s">
        <v>127</v>
      </c>
      <c r="AM39" s="689"/>
      <c r="AN39" s="689"/>
      <c r="AO39" s="690"/>
      <c r="AQ39" s="761" t="s">
        <v>335</v>
      </c>
      <c r="AR39" s="762"/>
      <c r="AS39" s="762"/>
      <c r="AT39" s="762"/>
      <c r="AU39" s="762"/>
      <c r="AV39" s="762"/>
      <c r="AW39" s="762"/>
      <c r="AX39" s="762"/>
      <c r="AY39" s="763"/>
      <c r="AZ39" s="683" t="s">
        <v>127</v>
      </c>
      <c r="BA39" s="684"/>
      <c r="BB39" s="684"/>
      <c r="BC39" s="684"/>
      <c r="BD39" s="719"/>
      <c r="BE39" s="719"/>
      <c r="BF39" s="750"/>
      <c r="BG39" s="698" t="s">
        <v>336</v>
      </c>
      <c r="BH39" s="699"/>
      <c r="BI39" s="699"/>
      <c r="BJ39" s="699"/>
      <c r="BK39" s="699"/>
      <c r="BL39" s="699"/>
      <c r="BM39" s="699"/>
      <c r="BN39" s="699"/>
      <c r="BO39" s="699"/>
      <c r="BP39" s="699"/>
      <c r="BQ39" s="699"/>
      <c r="BR39" s="699"/>
      <c r="BS39" s="699"/>
      <c r="BT39" s="699"/>
      <c r="BU39" s="700"/>
      <c r="BV39" s="683">
        <v>2310</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111927</v>
      </c>
      <c r="CS39" s="719"/>
      <c r="CT39" s="719"/>
      <c r="CU39" s="719"/>
      <c r="CV39" s="719"/>
      <c r="CW39" s="719"/>
      <c r="CX39" s="719"/>
      <c r="CY39" s="720"/>
      <c r="CZ39" s="688">
        <v>2.2000000000000002</v>
      </c>
      <c r="DA39" s="717"/>
      <c r="DB39" s="717"/>
      <c r="DC39" s="721"/>
      <c r="DD39" s="692">
        <v>105079</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339</v>
      </c>
      <c r="AR40" s="762"/>
      <c r="AS40" s="762"/>
      <c r="AT40" s="762"/>
      <c r="AU40" s="762"/>
      <c r="AV40" s="762"/>
      <c r="AW40" s="762"/>
      <c r="AX40" s="762"/>
      <c r="AY40" s="763"/>
      <c r="AZ40" s="683" t="s">
        <v>127</v>
      </c>
      <c r="BA40" s="684"/>
      <c r="BB40" s="684"/>
      <c r="BC40" s="684"/>
      <c r="BD40" s="719"/>
      <c r="BE40" s="719"/>
      <c r="BF40" s="750"/>
      <c r="BG40" s="764" t="s">
        <v>340</v>
      </c>
      <c r="BH40" s="765"/>
      <c r="BI40" s="765"/>
      <c r="BJ40" s="765"/>
      <c r="BK40" s="765"/>
      <c r="BL40" s="236"/>
      <c r="BM40" s="699" t="s">
        <v>341</v>
      </c>
      <c r="BN40" s="699"/>
      <c r="BO40" s="699"/>
      <c r="BP40" s="699"/>
      <c r="BQ40" s="699"/>
      <c r="BR40" s="699"/>
      <c r="BS40" s="699"/>
      <c r="BT40" s="699"/>
      <c r="BU40" s="700"/>
      <c r="BV40" s="683">
        <v>119</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v>8000</v>
      </c>
      <c r="CS40" s="684"/>
      <c r="CT40" s="684"/>
      <c r="CU40" s="684"/>
      <c r="CV40" s="684"/>
      <c r="CW40" s="684"/>
      <c r="CX40" s="684"/>
      <c r="CY40" s="685"/>
      <c r="CZ40" s="688">
        <v>0.2</v>
      </c>
      <c r="DA40" s="717"/>
      <c r="DB40" s="717"/>
      <c r="DC40" s="721"/>
      <c r="DD40" s="692">
        <v>8000</v>
      </c>
      <c r="DE40" s="684"/>
      <c r="DF40" s="684"/>
      <c r="DG40" s="684"/>
      <c r="DH40" s="684"/>
      <c r="DI40" s="684"/>
      <c r="DJ40" s="684"/>
      <c r="DK40" s="685"/>
      <c r="DL40" s="692">
        <v>8000</v>
      </c>
      <c r="DM40" s="684"/>
      <c r="DN40" s="684"/>
      <c r="DO40" s="684"/>
      <c r="DP40" s="684"/>
      <c r="DQ40" s="684"/>
      <c r="DR40" s="684"/>
      <c r="DS40" s="684"/>
      <c r="DT40" s="684"/>
      <c r="DU40" s="684"/>
      <c r="DV40" s="685"/>
      <c r="DW40" s="688">
        <v>0.2</v>
      </c>
      <c r="DX40" s="717"/>
      <c r="DY40" s="717"/>
      <c r="DZ40" s="717"/>
      <c r="EA40" s="717"/>
      <c r="EB40" s="717"/>
      <c r="EC40" s="718"/>
    </row>
    <row r="41" spans="2:133" ht="11.25" customHeight="1" x14ac:dyDescent="0.15">
      <c r="B41" s="680" t="s">
        <v>343</v>
      </c>
      <c r="C41" s="681"/>
      <c r="D41" s="681"/>
      <c r="E41" s="681"/>
      <c r="F41" s="681"/>
      <c r="G41" s="681"/>
      <c r="H41" s="681"/>
      <c r="I41" s="681"/>
      <c r="J41" s="681"/>
      <c r="K41" s="681"/>
      <c r="L41" s="681"/>
      <c r="M41" s="681"/>
      <c r="N41" s="681"/>
      <c r="O41" s="681"/>
      <c r="P41" s="681"/>
      <c r="Q41" s="682"/>
      <c r="R41" s="683">
        <v>160525</v>
      </c>
      <c r="S41" s="684"/>
      <c r="T41" s="684"/>
      <c r="U41" s="684"/>
      <c r="V41" s="684"/>
      <c r="W41" s="684"/>
      <c r="X41" s="684"/>
      <c r="Y41" s="685"/>
      <c r="Z41" s="686">
        <v>3.1</v>
      </c>
      <c r="AA41" s="686"/>
      <c r="AB41" s="686"/>
      <c r="AC41" s="686"/>
      <c r="AD41" s="687" t="s">
        <v>127</v>
      </c>
      <c r="AE41" s="687"/>
      <c r="AF41" s="687"/>
      <c r="AG41" s="687"/>
      <c r="AH41" s="687"/>
      <c r="AI41" s="687"/>
      <c r="AJ41" s="687"/>
      <c r="AK41" s="687"/>
      <c r="AL41" s="688" t="s">
        <v>127</v>
      </c>
      <c r="AM41" s="689"/>
      <c r="AN41" s="689"/>
      <c r="AO41" s="690"/>
      <c r="AQ41" s="761" t="s">
        <v>344</v>
      </c>
      <c r="AR41" s="762"/>
      <c r="AS41" s="762"/>
      <c r="AT41" s="762"/>
      <c r="AU41" s="762"/>
      <c r="AV41" s="762"/>
      <c r="AW41" s="762"/>
      <c r="AX41" s="762"/>
      <c r="AY41" s="763"/>
      <c r="AZ41" s="683">
        <v>88065</v>
      </c>
      <c r="BA41" s="684"/>
      <c r="BB41" s="684"/>
      <c r="BC41" s="684"/>
      <c r="BD41" s="719"/>
      <c r="BE41" s="719"/>
      <c r="BF41" s="750"/>
      <c r="BG41" s="764"/>
      <c r="BH41" s="765"/>
      <c r="BI41" s="765"/>
      <c r="BJ41" s="765"/>
      <c r="BK41" s="765"/>
      <c r="BL41" s="236"/>
      <c r="BM41" s="699" t="s">
        <v>345</v>
      </c>
      <c r="BN41" s="699"/>
      <c r="BO41" s="699"/>
      <c r="BP41" s="699"/>
      <c r="BQ41" s="699"/>
      <c r="BR41" s="699"/>
      <c r="BS41" s="699"/>
      <c r="BT41" s="699"/>
      <c r="BU41" s="700"/>
      <c r="BV41" s="683" t="s">
        <v>127</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347</v>
      </c>
      <c r="C42" s="734"/>
      <c r="D42" s="734"/>
      <c r="E42" s="734"/>
      <c r="F42" s="734"/>
      <c r="G42" s="734"/>
      <c r="H42" s="734"/>
      <c r="I42" s="734"/>
      <c r="J42" s="734"/>
      <c r="K42" s="734"/>
      <c r="L42" s="734"/>
      <c r="M42" s="734"/>
      <c r="N42" s="734"/>
      <c r="O42" s="734"/>
      <c r="P42" s="734"/>
      <c r="Q42" s="735"/>
      <c r="R42" s="768">
        <v>5239243</v>
      </c>
      <c r="S42" s="769"/>
      <c r="T42" s="769"/>
      <c r="U42" s="769"/>
      <c r="V42" s="769"/>
      <c r="W42" s="769"/>
      <c r="X42" s="769"/>
      <c r="Y42" s="777"/>
      <c r="Z42" s="778">
        <v>100</v>
      </c>
      <c r="AA42" s="778"/>
      <c r="AB42" s="778"/>
      <c r="AC42" s="778"/>
      <c r="AD42" s="779">
        <v>3116197</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361178</v>
      </c>
      <c r="BA42" s="769"/>
      <c r="BB42" s="769"/>
      <c r="BC42" s="769"/>
      <c r="BD42" s="754"/>
      <c r="BE42" s="754"/>
      <c r="BF42" s="756"/>
      <c r="BG42" s="766"/>
      <c r="BH42" s="767"/>
      <c r="BI42" s="767"/>
      <c r="BJ42" s="767"/>
      <c r="BK42" s="767"/>
      <c r="BL42" s="237"/>
      <c r="BM42" s="709" t="s">
        <v>349</v>
      </c>
      <c r="BN42" s="709"/>
      <c r="BO42" s="709"/>
      <c r="BP42" s="709"/>
      <c r="BQ42" s="709"/>
      <c r="BR42" s="709"/>
      <c r="BS42" s="709"/>
      <c r="BT42" s="709"/>
      <c r="BU42" s="710"/>
      <c r="BV42" s="768">
        <v>409</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475665</v>
      </c>
      <c r="CS42" s="684"/>
      <c r="CT42" s="684"/>
      <c r="CU42" s="684"/>
      <c r="CV42" s="684"/>
      <c r="CW42" s="684"/>
      <c r="CX42" s="684"/>
      <c r="CY42" s="685"/>
      <c r="CZ42" s="688">
        <v>9.5</v>
      </c>
      <c r="DA42" s="689"/>
      <c r="DB42" s="689"/>
      <c r="DC42" s="701"/>
      <c r="DD42" s="692">
        <v>182272</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2439</v>
      </c>
      <c r="CS43" s="719"/>
      <c r="CT43" s="719"/>
      <c r="CU43" s="719"/>
      <c r="CV43" s="719"/>
      <c r="CW43" s="719"/>
      <c r="CX43" s="719"/>
      <c r="CY43" s="720"/>
      <c r="CZ43" s="688">
        <v>0</v>
      </c>
      <c r="DA43" s="717"/>
      <c r="DB43" s="717"/>
      <c r="DC43" s="721"/>
      <c r="DD43" s="692">
        <v>2395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352</v>
      </c>
      <c r="CG44" s="681"/>
      <c r="CH44" s="681"/>
      <c r="CI44" s="681"/>
      <c r="CJ44" s="681"/>
      <c r="CK44" s="681"/>
      <c r="CL44" s="681"/>
      <c r="CM44" s="681"/>
      <c r="CN44" s="681"/>
      <c r="CO44" s="681"/>
      <c r="CP44" s="681"/>
      <c r="CQ44" s="682"/>
      <c r="CR44" s="683">
        <v>475665</v>
      </c>
      <c r="CS44" s="684"/>
      <c r="CT44" s="684"/>
      <c r="CU44" s="684"/>
      <c r="CV44" s="684"/>
      <c r="CW44" s="684"/>
      <c r="CX44" s="684"/>
      <c r="CY44" s="685"/>
      <c r="CZ44" s="688">
        <v>9.5</v>
      </c>
      <c r="DA44" s="689"/>
      <c r="DB44" s="689"/>
      <c r="DC44" s="701"/>
      <c r="DD44" s="692">
        <v>182272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73423</v>
      </c>
      <c r="CS45" s="719"/>
      <c r="CT45" s="719"/>
      <c r="CU45" s="719"/>
      <c r="CV45" s="719"/>
      <c r="CW45" s="719"/>
      <c r="CX45" s="719"/>
      <c r="CY45" s="720"/>
      <c r="CZ45" s="688">
        <v>1.5</v>
      </c>
      <c r="DA45" s="717"/>
      <c r="DB45" s="717"/>
      <c r="DC45" s="721"/>
      <c r="DD45" s="692">
        <v>436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354972</v>
      </c>
      <c r="CS46" s="684"/>
      <c r="CT46" s="684"/>
      <c r="CU46" s="684"/>
      <c r="CV46" s="684"/>
      <c r="CW46" s="684"/>
      <c r="CX46" s="684"/>
      <c r="CY46" s="685"/>
      <c r="CZ46" s="688">
        <v>7.1</v>
      </c>
      <c r="DA46" s="689"/>
      <c r="DB46" s="689"/>
      <c r="DC46" s="701"/>
      <c r="DD46" s="692">
        <v>178766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t="s">
        <v>127</v>
      </c>
      <c r="CS47" s="719"/>
      <c r="CT47" s="719"/>
      <c r="CU47" s="719"/>
      <c r="CV47" s="719"/>
      <c r="CW47" s="719"/>
      <c r="CX47" s="719"/>
      <c r="CY47" s="720"/>
      <c r="CZ47" s="688" t="s">
        <v>358</v>
      </c>
      <c r="DA47" s="717"/>
      <c r="DB47" s="717"/>
      <c r="DC47" s="721"/>
      <c r="DD47" s="692" t="s">
        <v>127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358</v>
      </c>
      <c r="CS48" s="684"/>
      <c r="CT48" s="684"/>
      <c r="CU48" s="684"/>
      <c r="CV48" s="684"/>
      <c r="CW48" s="684"/>
      <c r="CX48" s="684"/>
      <c r="CY48" s="685"/>
      <c r="CZ48" s="688" t="s">
        <v>358</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361</v>
      </c>
      <c r="CE49" s="734"/>
      <c r="CF49" s="734"/>
      <c r="CG49" s="734"/>
      <c r="CH49" s="734"/>
      <c r="CI49" s="734"/>
      <c r="CJ49" s="734"/>
      <c r="CK49" s="734"/>
      <c r="CL49" s="734"/>
      <c r="CM49" s="734"/>
      <c r="CN49" s="734"/>
      <c r="CO49" s="734"/>
      <c r="CP49" s="734"/>
      <c r="CQ49" s="735"/>
      <c r="CR49" s="768">
        <v>5004652</v>
      </c>
      <c r="CS49" s="754"/>
      <c r="CT49" s="754"/>
      <c r="CU49" s="754"/>
      <c r="CV49" s="754"/>
      <c r="CW49" s="754"/>
      <c r="CX49" s="754"/>
      <c r="CY49" s="785"/>
      <c r="CZ49" s="780">
        <v>100</v>
      </c>
      <c r="DA49" s="786"/>
      <c r="DB49" s="786"/>
      <c r="DC49" s="787"/>
      <c r="DD49" s="788">
        <v>3556058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w0i6sqgGAnLCj7HrvHwMavGn83Eb5RPI+x4WJSYTM50+cQMTBPldMOVsHuFYJPYGvUGVcrrLOQd/NS3Jbn5xVg==" saltValue="Y2+Hpg8XurLeGUjYffU9R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25" zoomScaleSheetLayoutView="70" workbookViewId="0">
      <selection activeCell="A24" sqref="A24:AY2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5242</v>
      </c>
      <c r="R7" s="819"/>
      <c r="S7" s="819"/>
      <c r="T7" s="819"/>
      <c r="U7" s="819"/>
      <c r="V7" s="819">
        <v>5007</v>
      </c>
      <c r="W7" s="819"/>
      <c r="X7" s="819"/>
      <c r="Y7" s="819"/>
      <c r="Z7" s="819"/>
      <c r="AA7" s="819">
        <v>235</v>
      </c>
      <c r="AB7" s="819"/>
      <c r="AC7" s="819"/>
      <c r="AD7" s="819"/>
      <c r="AE7" s="820"/>
      <c r="AF7" s="821">
        <v>181</v>
      </c>
      <c r="AG7" s="822"/>
      <c r="AH7" s="822"/>
      <c r="AI7" s="822"/>
      <c r="AJ7" s="823"/>
      <c r="AK7" s="858">
        <v>206</v>
      </c>
      <c r="AL7" s="859"/>
      <c r="AM7" s="859"/>
      <c r="AN7" s="859"/>
      <c r="AO7" s="859"/>
      <c r="AP7" s="859">
        <v>4502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386</v>
      </c>
      <c r="B23" s="874" t="s">
        <v>387</v>
      </c>
      <c r="C23" s="875"/>
      <c r="D23" s="875"/>
      <c r="E23" s="875"/>
      <c r="F23" s="875"/>
      <c r="G23" s="875"/>
      <c r="H23" s="875"/>
      <c r="I23" s="875"/>
      <c r="J23" s="875"/>
      <c r="K23" s="875"/>
      <c r="L23" s="875"/>
      <c r="M23" s="875"/>
      <c r="N23" s="875"/>
      <c r="O23" s="875"/>
      <c r="P23" s="876"/>
      <c r="Q23" s="877">
        <v>5239</v>
      </c>
      <c r="R23" s="878"/>
      <c r="S23" s="878"/>
      <c r="T23" s="878"/>
      <c r="U23" s="878"/>
      <c r="V23" s="878">
        <v>5004</v>
      </c>
      <c r="W23" s="878"/>
      <c r="X23" s="878"/>
      <c r="Y23" s="878"/>
      <c r="Z23" s="878"/>
      <c r="AA23" s="878">
        <v>235</v>
      </c>
      <c r="AB23" s="878"/>
      <c r="AC23" s="878"/>
      <c r="AD23" s="878"/>
      <c r="AE23" s="879"/>
      <c r="AF23" s="880">
        <v>181</v>
      </c>
      <c r="AG23" s="878"/>
      <c r="AH23" s="878"/>
      <c r="AI23" s="878"/>
      <c r="AJ23" s="881"/>
      <c r="AK23" s="882"/>
      <c r="AL23" s="883"/>
      <c r="AM23" s="883"/>
      <c r="AN23" s="883"/>
      <c r="AO23" s="883"/>
      <c r="AP23" s="878">
        <v>4502</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388</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389</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390</v>
      </c>
      <c r="R26" s="802"/>
      <c r="S26" s="802"/>
      <c r="T26" s="802"/>
      <c r="U26" s="803"/>
      <c r="V26" s="801" t="s">
        <v>391</v>
      </c>
      <c r="W26" s="802"/>
      <c r="X26" s="802"/>
      <c r="Y26" s="802"/>
      <c r="Z26" s="803"/>
      <c r="AA26" s="801" t="s">
        <v>392</v>
      </c>
      <c r="AB26" s="802"/>
      <c r="AC26" s="802"/>
      <c r="AD26" s="802"/>
      <c r="AE26" s="802"/>
      <c r="AF26" s="896" t="s">
        <v>393</v>
      </c>
      <c r="AG26" s="897"/>
      <c r="AH26" s="897"/>
      <c r="AI26" s="897"/>
      <c r="AJ26" s="898"/>
      <c r="AK26" s="802" t="s">
        <v>394</v>
      </c>
      <c r="AL26" s="802"/>
      <c r="AM26" s="802"/>
      <c r="AN26" s="802"/>
      <c r="AO26" s="803"/>
      <c r="AP26" s="801" t="s">
        <v>395</v>
      </c>
      <c r="AQ26" s="802"/>
      <c r="AR26" s="802"/>
      <c r="AS26" s="802"/>
      <c r="AT26" s="803"/>
      <c r="AU26" s="801" t="s">
        <v>396</v>
      </c>
      <c r="AV26" s="802"/>
      <c r="AW26" s="802"/>
      <c r="AX26" s="802"/>
      <c r="AY26" s="803"/>
      <c r="AZ26" s="801" t="s">
        <v>397</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398</v>
      </c>
      <c r="C28" s="816"/>
      <c r="D28" s="816"/>
      <c r="E28" s="816"/>
      <c r="F28" s="816"/>
      <c r="G28" s="816"/>
      <c r="H28" s="816"/>
      <c r="I28" s="816"/>
      <c r="J28" s="816"/>
      <c r="K28" s="816"/>
      <c r="L28" s="816"/>
      <c r="M28" s="816"/>
      <c r="N28" s="816"/>
      <c r="O28" s="816"/>
      <c r="P28" s="817"/>
      <c r="Q28" s="906">
        <v>1370</v>
      </c>
      <c r="R28" s="907"/>
      <c r="S28" s="907"/>
      <c r="T28" s="907"/>
      <c r="U28" s="907"/>
      <c r="V28" s="907">
        <v>1350</v>
      </c>
      <c r="W28" s="907"/>
      <c r="X28" s="907"/>
      <c r="Y28" s="907"/>
      <c r="Z28" s="907"/>
      <c r="AA28" s="907">
        <v>20</v>
      </c>
      <c r="AB28" s="907"/>
      <c r="AC28" s="907"/>
      <c r="AD28" s="907"/>
      <c r="AE28" s="908"/>
      <c r="AF28" s="909">
        <v>20</v>
      </c>
      <c r="AG28" s="907"/>
      <c r="AH28" s="907"/>
      <c r="AI28" s="907"/>
      <c r="AJ28" s="910"/>
      <c r="AK28" s="911">
        <v>88</v>
      </c>
      <c r="AL28" s="902"/>
      <c r="AM28" s="902"/>
      <c r="AN28" s="902"/>
      <c r="AO28" s="902"/>
      <c r="AP28" s="902" t="s">
        <v>595</v>
      </c>
      <c r="AQ28" s="902"/>
      <c r="AR28" s="902"/>
      <c r="AS28" s="902"/>
      <c r="AT28" s="902"/>
      <c r="AU28" s="902" t="s">
        <v>595</v>
      </c>
      <c r="AV28" s="902"/>
      <c r="AW28" s="902"/>
      <c r="AX28" s="902"/>
      <c r="AY28" s="902"/>
      <c r="AZ28" s="903" t="s">
        <v>595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399</v>
      </c>
      <c r="C29" s="840"/>
      <c r="D29" s="840"/>
      <c r="E29" s="840"/>
      <c r="F29" s="840"/>
      <c r="G29" s="840"/>
      <c r="H29" s="840"/>
      <c r="I29" s="840"/>
      <c r="J29" s="840"/>
      <c r="K29" s="840"/>
      <c r="L29" s="840"/>
      <c r="M29" s="840"/>
      <c r="N29" s="840"/>
      <c r="O29" s="840"/>
      <c r="P29" s="841"/>
      <c r="Q29" s="842">
        <v>1196</v>
      </c>
      <c r="R29" s="843"/>
      <c r="S29" s="843"/>
      <c r="T29" s="843"/>
      <c r="U29" s="843"/>
      <c r="V29" s="843">
        <v>1126</v>
      </c>
      <c r="W29" s="843"/>
      <c r="X29" s="843"/>
      <c r="Y29" s="843"/>
      <c r="Z29" s="843"/>
      <c r="AA29" s="843">
        <v>70</v>
      </c>
      <c r="AB29" s="843"/>
      <c r="AC29" s="843"/>
      <c r="AD29" s="843"/>
      <c r="AE29" s="844"/>
      <c r="AF29" s="845">
        <v>70</v>
      </c>
      <c r="AG29" s="846"/>
      <c r="AH29" s="846"/>
      <c r="AI29" s="846"/>
      <c r="AJ29" s="847"/>
      <c r="AK29" s="914">
        <v>204</v>
      </c>
      <c r="AL29" s="915"/>
      <c r="AM29" s="915"/>
      <c r="AN29" s="915"/>
      <c r="AO29" s="915"/>
      <c r="AP29" s="915" t="s">
        <v>595</v>
      </c>
      <c r="AQ29" s="915"/>
      <c r="AR29" s="915"/>
      <c r="AS29" s="915"/>
      <c r="AT29" s="915"/>
      <c r="AU29" s="915" t="s">
        <v>595</v>
      </c>
      <c r="AV29" s="915"/>
      <c r="AW29" s="915"/>
      <c r="AX29" s="915"/>
      <c r="AY29" s="915"/>
      <c r="AZ29" s="916" t="s">
        <v>595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400</v>
      </c>
      <c r="C30" s="840"/>
      <c r="D30" s="840"/>
      <c r="E30" s="840"/>
      <c r="F30" s="840"/>
      <c r="G30" s="840"/>
      <c r="H30" s="840"/>
      <c r="I30" s="840"/>
      <c r="J30" s="840"/>
      <c r="K30" s="840"/>
      <c r="L30" s="840"/>
      <c r="M30" s="840"/>
      <c r="N30" s="840"/>
      <c r="O30" s="840"/>
      <c r="P30" s="841"/>
      <c r="Q30" s="842">
        <v>181</v>
      </c>
      <c r="R30" s="843"/>
      <c r="S30" s="843"/>
      <c r="T30" s="843"/>
      <c r="U30" s="843"/>
      <c r="V30" s="843">
        <v>180</v>
      </c>
      <c r="W30" s="843"/>
      <c r="X30" s="843"/>
      <c r="Y30" s="843"/>
      <c r="Z30" s="843"/>
      <c r="AA30" s="843">
        <v>1</v>
      </c>
      <c r="AB30" s="843"/>
      <c r="AC30" s="843"/>
      <c r="AD30" s="843"/>
      <c r="AE30" s="844"/>
      <c r="AF30" s="845" t="s">
        <v>401</v>
      </c>
      <c r="AG30" s="846"/>
      <c r="AH30" s="846"/>
      <c r="AI30" s="846"/>
      <c r="AJ30" s="847"/>
      <c r="AK30" s="914">
        <v>37</v>
      </c>
      <c r="AL30" s="915"/>
      <c r="AM30" s="915"/>
      <c r="AN30" s="915"/>
      <c r="AO30" s="915"/>
      <c r="AP30" s="915" t="s">
        <v>595</v>
      </c>
      <c r="AQ30" s="915"/>
      <c r="AR30" s="915"/>
      <c r="AS30" s="915"/>
      <c r="AT30" s="915"/>
      <c r="AU30" s="915" t="s">
        <v>595</v>
      </c>
      <c r="AV30" s="915"/>
      <c r="AW30" s="915"/>
      <c r="AX30" s="915"/>
      <c r="AY30" s="915"/>
      <c r="AZ30" s="916" t="s">
        <v>595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195</v>
      </c>
      <c r="R31" s="843"/>
      <c r="S31" s="843"/>
      <c r="T31" s="843"/>
      <c r="U31" s="843"/>
      <c r="V31" s="843">
        <v>163</v>
      </c>
      <c r="W31" s="843"/>
      <c r="X31" s="843"/>
      <c r="Y31" s="843"/>
      <c r="Z31" s="843"/>
      <c r="AA31" s="843">
        <v>32</v>
      </c>
      <c r="AB31" s="843"/>
      <c r="AC31" s="843"/>
      <c r="AD31" s="843"/>
      <c r="AE31" s="844"/>
      <c r="AF31" s="845">
        <v>217</v>
      </c>
      <c r="AG31" s="846"/>
      <c r="AH31" s="846"/>
      <c r="AI31" s="846"/>
      <c r="AJ31" s="847"/>
      <c r="AK31" s="914">
        <v>1</v>
      </c>
      <c r="AL31" s="915"/>
      <c r="AM31" s="915"/>
      <c r="AN31" s="915"/>
      <c r="AO31" s="915"/>
      <c r="AP31" s="915">
        <v>399</v>
      </c>
      <c r="AQ31" s="915"/>
      <c r="AR31" s="915"/>
      <c r="AS31" s="915"/>
      <c r="AT31" s="915"/>
      <c r="AU31" s="915" t="s">
        <v>595</v>
      </c>
      <c r="AV31" s="915"/>
      <c r="AW31" s="915"/>
      <c r="AX31" s="915"/>
      <c r="AY31" s="915"/>
      <c r="AZ31" s="916" t="s">
        <v>595</v>
      </c>
      <c r="BA31" s="916"/>
      <c r="BB31" s="916"/>
      <c r="BC31" s="916"/>
      <c r="BD31" s="916"/>
      <c r="BE31" s="912" t="s">
        <v>403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530</v>
      </c>
      <c r="R32" s="843"/>
      <c r="S32" s="843"/>
      <c r="T32" s="843"/>
      <c r="U32" s="843"/>
      <c r="V32" s="843">
        <v>511</v>
      </c>
      <c r="W32" s="843"/>
      <c r="X32" s="843"/>
      <c r="Y32" s="843"/>
      <c r="Z32" s="843"/>
      <c r="AA32" s="843">
        <v>19</v>
      </c>
      <c r="AB32" s="843"/>
      <c r="AC32" s="843"/>
      <c r="AD32" s="843"/>
      <c r="AE32" s="844"/>
      <c r="AF32" s="845">
        <v>19</v>
      </c>
      <c r="AG32" s="846"/>
      <c r="AH32" s="846"/>
      <c r="AI32" s="846"/>
      <c r="AJ32" s="847"/>
      <c r="AK32" s="914">
        <v>224</v>
      </c>
      <c r="AL32" s="915"/>
      <c r="AM32" s="915"/>
      <c r="AN32" s="915"/>
      <c r="AO32" s="915"/>
      <c r="AP32" s="915">
        <v>1382</v>
      </c>
      <c r="AQ32" s="915"/>
      <c r="AR32" s="915"/>
      <c r="AS32" s="915"/>
      <c r="AT32" s="915"/>
      <c r="AU32" s="915">
        <v>870</v>
      </c>
      <c r="AV32" s="915"/>
      <c r="AW32" s="915"/>
      <c r="AX32" s="915"/>
      <c r="AY32" s="915"/>
      <c r="AZ32" s="916" t="s">
        <v>595</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386</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325</v>
      </c>
      <c r="AG63" s="926"/>
      <c r="AH63" s="926"/>
      <c r="AI63" s="926"/>
      <c r="AJ63" s="927"/>
      <c r="AK63" s="928"/>
      <c r="AL63" s="923"/>
      <c r="AM63" s="923"/>
      <c r="AN63" s="923"/>
      <c r="AO63" s="923"/>
      <c r="AP63" s="926">
        <v>1781</v>
      </c>
      <c r="AQ63" s="926"/>
      <c r="AR63" s="926"/>
      <c r="AS63" s="926"/>
      <c r="AT63" s="926"/>
      <c r="AU63" s="926">
        <v>870</v>
      </c>
      <c r="AV63" s="926"/>
      <c r="AW63" s="926"/>
      <c r="AX63" s="926"/>
      <c r="AY63" s="926"/>
      <c r="AZ63" s="930"/>
      <c r="BA63" s="930"/>
      <c r="BB63" s="930"/>
      <c r="BC63" s="930"/>
      <c r="BD63" s="930"/>
      <c r="BE63" s="931"/>
      <c r="BF63" s="931"/>
      <c r="BG63" s="931"/>
      <c r="BH63" s="931"/>
      <c r="BI63" s="932"/>
      <c r="BJ63" s="933" t="s">
        <v>127</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409</v>
      </c>
      <c r="B66" s="825"/>
      <c r="C66" s="825"/>
      <c r="D66" s="825"/>
      <c r="E66" s="825"/>
      <c r="F66" s="825"/>
      <c r="G66" s="825"/>
      <c r="H66" s="825"/>
      <c r="I66" s="825"/>
      <c r="J66" s="825"/>
      <c r="K66" s="825"/>
      <c r="L66" s="825"/>
      <c r="M66" s="825"/>
      <c r="N66" s="825"/>
      <c r="O66" s="825"/>
      <c r="P66" s="826"/>
      <c r="Q66" s="801" t="s">
        <v>410</v>
      </c>
      <c r="R66" s="802"/>
      <c r="S66" s="802"/>
      <c r="T66" s="802"/>
      <c r="U66" s="803"/>
      <c r="V66" s="801" t="s">
        <v>411</v>
      </c>
      <c r="W66" s="802"/>
      <c r="X66" s="802"/>
      <c r="Y66" s="802"/>
      <c r="Z66" s="803"/>
      <c r="AA66" s="801" t="s">
        <v>392</v>
      </c>
      <c r="AB66" s="802"/>
      <c r="AC66" s="802"/>
      <c r="AD66" s="802"/>
      <c r="AE66" s="803"/>
      <c r="AF66" s="936" t="s">
        <v>412</v>
      </c>
      <c r="AG66" s="897"/>
      <c r="AH66" s="897"/>
      <c r="AI66" s="897"/>
      <c r="AJ66" s="937"/>
      <c r="AK66" s="801" t="s">
        <v>394</v>
      </c>
      <c r="AL66" s="825"/>
      <c r="AM66" s="825"/>
      <c r="AN66" s="825"/>
      <c r="AO66" s="826"/>
      <c r="AP66" s="801" t="s">
        <v>413</v>
      </c>
      <c r="AQ66" s="802"/>
      <c r="AR66" s="802"/>
      <c r="AS66" s="802"/>
      <c r="AT66" s="803"/>
      <c r="AU66" s="801" t="s">
        <v>414</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41</v>
      </c>
      <c r="R68" s="950"/>
      <c r="S68" s="950"/>
      <c r="T68" s="950"/>
      <c r="U68" s="950"/>
      <c r="V68" s="950">
        <v>39</v>
      </c>
      <c r="W68" s="950"/>
      <c r="X68" s="950"/>
      <c r="Y68" s="950"/>
      <c r="Z68" s="950"/>
      <c r="AA68" s="950">
        <v>2</v>
      </c>
      <c r="AB68" s="950"/>
      <c r="AC68" s="950"/>
      <c r="AD68" s="950"/>
      <c r="AE68" s="950"/>
      <c r="AF68" s="950">
        <v>2</v>
      </c>
      <c r="AG68" s="950"/>
      <c r="AH68" s="950"/>
      <c r="AI68" s="950"/>
      <c r="AJ68" s="950"/>
      <c r="AK68" s="950" t="s">
        <v>595</v>
      </c>
      <c r="AL68" s="950"/>
      <c r="AM68" s="950"/>
      <c r="AN68" s="950"/>
      <c r="AO68" s="950"/>
      <c r="AP68" s="950" t="s">
        <v>595</v>
      </c>
      <c r="AQ68" s="950"/>
      <c r="AR68" s="950"/>
      <c r="AS68" s="950"/>
      <c r="AT68" s="950"/>
      <c r="AU68" s="950" t="s">
        <v>595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134</v>
      </c>
      <c r="R69" s="915"/>
      <c r="S69" s="915"/>
      <c r="T69" s="915"/>
      <c r="U69" s="915"/>
      <c r="V69" s="915">
        <v>132</v>
      </c>
      <c r="W69" s="915"/>
      <c r="X69" s="915"/>
      <c r="Y69" s="915"/>
      <c r="Z69" s="915"/>
      <c r="AA69" s="915">
        <v>2</v>
      </c>
      <c r="AB69" s="915"/>
      <c r="AC69" s="915"/>
      <c r="AD69" s="915"/>
      <c r="AE69" s="915"/>
      <c r="AF69" s="915">
        <v>2</v>
      </c>
      <c r="AG69" s="915"/>
      <c r="AH69" s="915"/>
      <c r="AI69" s="915"/>
      <c r="AJ69" s="915"/>
      <c r="AK69" s="915" t="s">
        <v>595</v>
      </c>
      <c r="AL69" s="915"/>
      <c r="AM69" s="915"/>
      <c r="AN69" s="915"/>
      <c r="AO69" s="915"/>
      <c r="AP69" s="915" t="s">
        <v>595</v>
      </c>
      <c r="AQ69" s="915"/>
      <c r="AR69" s="915"/>
      <c r="AS69" s="915"/>
      <c r="AT69" s="915"/>
      <c r="AU69" s="915" t="s">
        <v>595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52</v>
      </c>
      <c r="R70" s="915"/>
      <c r="S70" s="915"/>
      <c r="T70" s="915"/>
      <c r="U70" s="915"/>
      <c r="V70" s="915">
        <v>47</v>
      </c>
      <c r="W70" s="915"/>
      <c r="X70" s="915"/>
      <c r="Y70" s="915"/>
      <c r="Z70" s="915"/>
      <c r="AA70" s="915">
        <v>5</v>
      </c>
      <c r="AB70" s="915"/>
      <c r="AC70" s="915"/>
      <c r="AD70" s="915"/>
      <c r="AE70" s="915"/>
      <c r="AF70" s="915">
        <v>5</v>
      </c>
      <c r="AG70" s="915"/>
      <c r="AH70" s="915"/>
      <c r="AI70" s="915"/>
      <c r="AJ70" s="915"/>
      <c r="AK70" s="915" t="s">
        <v>595</v>
      </c>
      <c r="AL70" s="915"/>
      <c r="AM70" s="915"/>
      <c r="AN70" s="915"/>
      <c r="AO70" s="915"/>
      <c r="AP70" s="915" t="s">
        <v>595</v>
      </c>
      <c r="AQ70" s="915"/>
      <c r="AR70" s="915"/>
      <c r="AS70" s="915"/>
      <c r="AT70" s="915"/>
      <c r="AU70" s="915" t="s">
        <v>595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2704</v>
      </c>
      <c r="R71" s="915"/>
      <c r="S71" s="915"/>
      <c r="T71" s="915"/>
      <c r="U71" s="915"/>
      <c r="V71" s="915">
        <v>2704</v>
      </c>
      <c r="W71" s="915"/>
      <c r="X71" s="915"/>
      <c r="Y71" s="915"/>
      <c r="Z71" s="915"/>
      <c r="AA71" s="915" t="s">
        <v>595</v>
      </c>
      <c r="AB71" s="915"/>
      <c r="AC71" s="915"/>
      <c r="AD71" s="915"/>
      <c r="AE71" s="915"/>
      <c r="AF71" s="915" t="s">
        <v>595</v>
      </c>
      <c r="AG71" s="915"/>
      <c r="AH71" s="915"/>
      <c r="AI71" s="915"/>
      <c r="AJ71" s="915"/>
      <c r="AK71" s="915" t="s">
        <v>595</v>
      </c>
      <c r="AL71" s="915"/>
      <c r="AM71" s="915"/>
      <c r="AN71" s="915"/>
      <c r="AO71" s="915"/>
      <c r="AP71" s="915" t="s">
        <v>595</v>
      </c>
      <c r="AQ71" s="915"/>
      <c r="AR71" s="915"/>
      <c r="AS71" s="915"/>
      <c r="AT71" s="915"/>
      <c r="AU71" s="915" t="s">
        <v>595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206</v>
      </c>
      <c r="R72" s="915"/>
      <c r="S72" s="915"/>
      <c r="T72" s="915"/>
      <c r="U72" s="915"/>
      <c r="V72" s="915">
        <v>170</v>
      </c>
      <c r="W72" s="915"/>
      <c r="X72" s="915"/>
      <c r="Y72" s="915"/>
      <c r="Z72" s="915"/>
      <c r="AA72" s="915">
        <v>36</v>
      </c>
      <c r="AB72" s="915"/>
      <c r="AC72" s="915"/>
      <c r="AD72" s="915"/>
      <c r="AE72" s="915"/>
      <c r="AF72" s="915">
        <v>36</v>
      </c>
      <c r="AG72" s="915"/>
      <c r="AH72" s="915"/>
      <c r="AI72" s="915"/>
      <c r="AJ72" s="915"/>
      <c r="AK72" s="915" t="s">
        <v>595</v>
      </c>
      <c r="AL72" s="915"/>
      <c r="AM72" s="915"/>
      <c r="AN72" s="915"/>
      <c r="AO72" s="915"/>
      <c r="AP72" s="915" t="s">
        <v>595</v>
      </c>
      <c r="AQ72" s="915"/>
      <c r="AR72" s="915"/>
      <c r="AS72" s="915"/>
      <c r="AT72" s="915"/>
      <c r="AU72" s="915" t="s">
        <v>595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756</v>
      </c>
      <c r="R73" s="915"/>
      <c r="S73" s="915"/>
      <c r="T73" s="915"/>
      <c r="U73" s="915"/>
      <c r="V73" s="915">
        <v>584</v>
      </c>
      <c r="W73" s="915"/>
      <c r="X73" s="915"/>
      <c r="Y73" s="915"/>
      <c r="Z73" s="915"/>
      <c r="AA73" s="915">
        <v>172</v>
      </c>
      <c r="AB73" s="915"/>
      <c r="AC73" s="915"/>
      <c r="AD73" s="915"/>
      <c r="AE73" s="915"/>
      <c r="AF73" s="915">
        <v>2334</v>
      </c>
      <c r="AG73" s="915"/>
      <c r="AH73" s="915"/>
      <c r="AI73" s="915"/>
      <c r="AJ73" s="915"/>
      <c r="AK73" s="915" t="s">
        <v>595</v>
      </c>
      <c r="AL73" s="915"/>
      <c r="AM73" s="915"/>
      <c r="AN73" s="915"/>
      <c r="AO73" s="915"/>
      <c r="AP73" s="915">
        <v>3296</v>
      </c>
      <c r="AQ73" s="915"/>
      <c r="AR73" s="915"/>
      <c r="AS73" s="915"/>
      <c r="AT73" s="915"/>
      <c r="AU73" s="915" t="s">
        <v>595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588</v>
      </c>
      <c r="C74" s="958"/>
      <c r="D74" s="958"/>
      <c r="E74" s="958"/>
      <c r="F74" s="958"/>
      <c r="G74" s="958"/>
      <c r="H74" s="958"/>
      <c r="I74" s="958"/>
      <c r="J74" s="958"/>
      <c r="K74" s="958"/>
      <c r="L74" s="958"/>
      <c r="M74" s="958"/>
      <c r="N74" s="958"/>
      <c r="O74" s="958"/>
      <c r="P74" s="959"/>
      <c r="Q74" s="960">
        <v>96</v>
      </c>
      <c r="R74" s="915"/>
      <c r="S74" s="915"/>
      <c r="T74" s="915"/>
      <c r="U74" s="915"/>
      <c r="V74" s="915">
        <v>72</v>
      </c>
      <c r="W74" s="915"/>
      <c r="X74" s="915"/>
      <c r="Y74" s="915"/>
      <c r="Z74" s="915"/>
      <c r="AA74" s="915">
        <v>24</v>
      </c>
      <c r="AB74" s="915"/>
      <c r="AC74" s="915"/>
      <c r="AD74" s="915"/>
      <c r="AE74" s="915"/>
      <c r="AF74" s="915">
        <v>24</v>
      </c>
      <c r="AG74" s="915"/>
      <c r="AH74" s="915"/>
      <c r="AI74" s="915"/>
      <c r="AJ74" s="915"/>
      <c r="AK74" s="915">
        <v>20</v>
      </c>
      <c r="AL74" s="915"/>
      <c r="AM74" s="915"/>
      <c r="AN74" s="915"/>
      <c r="AO74" s="915"/>
      <c r="AP74" s="915" t="s">
        <v>595</v>
      </c>
      <c r="AQ74" s="915"/>
      <c r="AR74" s="915"/>
      <c r="AS74" s="915"/>
      <c r="AT74" s="915"/>
      <c r="AU74" s="915" t="s">
        <v>595</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589</v>
      </c>
      <c r="C75" s="958"/>
      <c r="D75" s="958"/>
      <c r="E75" s="958"/>
      <c r="F75" s="958"/>
      <c r="G75" s="958"/>
      <c r="H75" s="958"/>
      <c r="I75" s="958"/>
      <c r="J75" s="958"/>
      <c r="K75" s="958"/>
      <c r="L75" s="958"/>
      <c r="M75" s="958"/>
      <c r="N75" s="958"/>
      <c r="O75" s="958"/>
      <c r="P75" s="959"/>
      <c r="Q75" s="963">
        <v>6466</v>
      </c>
      <c r="R75" s="964"/>
      <c r="S75" s="964"/>
      <c r="T75" s="964"/>
      <c r="U75" s="914"/>
      <c r="V75" s="965">
        <v>6338</v>
      </c>
      <c r="W75" s="964"/>
      <c r="X75" s="964"/>
      <c r="Y75" s="964"/>
      <c r="Z75" s="914"/>
      <c r="AA75" s="965">
        <v>128</v>
      </c>
      <c r="AB75" s="964"/>
      <c r="AC75" s="964"/>
      <c r="AD75" s="964"/>
      <c r="AE75" s="914"/>
      <c r="AF75" s="965">
        <v>128</v>
      </c>
      <c r="AG75" s="964"/>
      <c r="AH75" s="964"/>
      <c r="AI75" s="964"/>
      <c r="AJ75" s="914"/>
      <c r="AK75" s="965">
        <v>365</v>
      </c>
      <c r="AL75" s="964"/>
      <c r="AM75" s="964"/>
      <c r="AN75" s="964"/>
      <c r="AO75" s="914"/>
      <c r="AP75" s="965" t="s">
        <v>595</v>
      </c>
      <c r="AQ75" s="964"/>
      <c r="AR75" s="964"/>
      <c r="AS75" s="964"/>
      <c r="AT75" s="914"/>
      <c r="AU75" s="965" t="s">
        <v>595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590</v>
      </c>
      <c r="C76" s="958"/>
      <c r="D76" s="958"/>
      <c r="E76" s="958"/>
      <c r="F76" s="958"/>
      <c r="G76" s="958"/>
      <c r="H76" s="958"/>
      <c r="I76" s="958"/>
      <c r="J76" s="958"/>
      <c r="K76" s="958"/>
      <c r="L76" s="958"/>
      <c r="M76" s="958"/>
      <c r="N76" s="958"/>
      <c r="O76" s="958"/>
      <c r="P76" s="959"/>
      <c r="Q76" s="963">
        <v>806</v>
      </c>
      <c r="R76" s="964"/>
      <c r="S76" s="964"/>
      <c r="T76" s="964"/>
      <c r="U76" s="914"/>
      <c r="V76" s="965">
        <v>656</v>
      </c>
      <c r="W76" s="964"/>
      <c r="X76" s="964"/>
      <c r="Y76" s="964"/>
      <c r="Z76" s="914"/>
      <c r="AA76" s="965">
        <v>150</v>
      </c>
      <c r="AB76" s="964"/>
      <c r="AC76" s="964"/>
      <c r="AD76" s="964"/>
      <c r="AE76" s="914"/>
      <c r="AF76" s="965">
        <v>150</v>
      </c>
      <c r="AG76" s="964"/>
      <c r="AH76" s="964"/>
      <c r="AI76" s="964"/>
      <c r="AJ76" s="914"/>
      <c r="AK76" s="965" t="s">
        <v>595</v>
      </c>
      <c r="AL76" s="964"/>
      <c r="AM76" s="964"/>
      <c r="AN76" s="964"/>
      <c r="AO76" s="914"/>
      <c r="AP76" s="965" t="s">
        <v>595</v>
      </c>
      <c r="AQ76" s="964"/>
      <c r="AR76" s="964"/>
      <c r="AS76" s="964"/>
      <c r="AT76" s="914"/>
      <c r="AU76" s="965" t="s">
        <v>595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591</v>
      </c>
      <c r="C77" s="958"/>
      <c r="D77" s="958"/>
      <c r="E77" s="958"/>
      <c r="F77" s="958"/>
      <c r="G77" s="958"/>
      <c r="H77" s="958"/>
      <c r="I77" s="958"/>
      <c r="J77" s="958"/>
      <c r="K77" s="958"/>
      <c r="L77" s="958"/>
      <c r="M77" s="958"/>
      <c r="N77" s="958"/>
      <c r="O77" s="958"/>
      <c r="P77" s="959"/>
      <c r="Q77" s="963">
        <v>225</v>
      </c>
      <c r="R77" s="964"/>
      <c r="S77" s="964"/>
      <c r="T77" s="964"/>
      <c r="U77" s="914"/>
      <c r="V77" s="965">
        <v>215</v>
      </c>
      <c r="W77" s="964"/>
      <c r="X77" s="964"/>
      <c r="Y77" s="964"/>
      <c r="Z77" s="914"/>
      <c r="AA77" s="965">
        <v>10</v>
      </c>
      <c r="AB77" s="964"/>
      <c r="AC77" s="964"/>
      <c r="AD77" s="964"/>
      <c r="AE77" s="914"/>
      <c r="AF77" s="965">
        <v>10</v>
      </c>
      <c r="AG77" s="964"/>
      <c r="AH77" s="964"/>
      <c r="AI77" s="964"/>
      <c r="AJ77" s="914"/>
      <c r="AK77" s="965">
        <v>218</v>
      </c>
      <c r="AL77" s="964"/>
      <c r="AM77" s="964"/>
      <c r="AN77" s="964"/>
      <c r="AO77" s="914"/>
      <c r="AP77" s="965" t="s">
        <v>595</v>
      </c>
      <c r="AQ77" s="964"/>
      <c r="AR77" s="964"/>
      <c r="AS77" s="964"/>
      <c r="AT77" s="914"/>
      <c r="AU77" s="965" t="s">
        <v>595</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592</v>
      </c>
      <c r="C78" s="958"/>
      <c r="D78" s="958"/>
      <c r="E78" s="958"/>
      <c r="F78" s="958"/>
      <c r="G78" s="958"/>
      <c r="H78" s="958"/>
      <c r="I78" s="958"/>
      <c r="J78" s="958"/>
      <c r="K78" s="958"/>
      <c r="L78" s="958"/>
      <c r="M78" s="958"/>
      <c r="N78" s="958"/>
      <c r="O78" s="958"/>
      <c r="P78" s="959"/>
      <c r="Q78" s="960">
        <v>30</v>
      </c>
      <c r="R78" s="915"/>
      <c r="S78" s="915"/>
      <c r="T78" s="915"/>
      <c r="U78" s="915"/>
      <c r="V78" s="915">
        <v>4</v>
      </c>
      <c r="W78" s="915"/>
      <c r="X78" s="915"/>
      <c r="Y78" s="915"/>
      <c r="Z78" s="915"/>
      <c r="AA78" s="915">
        <v>26</v>
      </c>
      <c r="AB78" s="915"/>
      <c r="AC78" s="915"/>
      <c r="AD78" s="915"/>
      <c r="AE78" s="915"/>
      <c r="AF78" s="915">
        <v>26</v>
      </c>
      <c r="AG78" s="915"/>
      <c r="AH78" s="915"/>
      <c r="AI78" s="915"/>
      <c r="AJ78" s="915"/>
      <c r="AK78" s="915">
        <v>25</v>
      </c>
      <c r="AL78" s="915"/>
      <c r="AM78" s="915"/>
      <c r="AN78" s="915"/>
      <c r="AO78" s="915"/>
      <c r="AP78" s="915" t="s">
        <v>595</v>
      </c>
      <c r="AQ78" s="915"/>
      <c r="AR78" s="915"/>
      <c r="AS78" s="915"/>
      <c r="AT78" s="915"/>
      <c r="AU78" s="915" t="s">
        <v>595</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593</v>
      </c>
      <c r="C79" s="958"/>
      <c r="D79" s="958"/>
      <c r="E79" s="958"/>
      <c r="F79" s="958"/>
      <c r="G79" s="958"/>
      <c r="H79" s="958"/>
      <c r="I79" s="958"/>
      <c r="J79" s="958"/>
      <c r="K79" s="958"/>
      <c r="L79" s="958"/>
      <c r="M79" s="958"/>
      <c r="N79" s="958"/>
      <c r="O79" s="958"/>
      <c r="P79" s="959"/>
      <c r="Q79" s="960">
        <v>75</v>
      </c>
      <c r="R79" s="915"/>
      <c r="S79" s="915"/>
      <c r="T79" s="915"/>
      <c r="U79" s="915"/>
      <c r="V79" s="915">
        <v>74</v>
      </c>
      <c r="W79" s="915"/>
      <c r="X79" s="915"/>
      <c r="Y79" s="915"/>
      <c r="Z79" s="915"/>
      <c r="AA79" s="915">
        <v>1</v>
      </c>
      <c r="AB79" s="915"/>
      <c r="AC79" s="915"/>
      <c r="AD79" s="915"/>
      <c r="AE79" s="915"/>
      <c r="AF79" s="915">
        <v>1</v>
      </c>
      <c r="AG79" s="915"/>
      <c r="AH79" s="915"/>
      <c r="AI79" s="915"/>
      <c r="AJ79" s="915"/>
      <c r="AK79" s="915" t="s">
        <v>595</v>
      </c>
      <c r="AL79" s="915"/>
      <c r="AM79" s="915"/>
      <c r="AN79" s="915"/>
      <c r="AO79" s="915"/>
      <c r="AP79" s="915" t="s">
        <v>595</v>
      </c>
      <c r="AQ79" s="915"/>
      <c r="AR79" s="915"/>
      <c r="AS79" s="915"/>
      <c r="AT79" s="915"/>
      <c r="AU79" s="915" t="s">
        <v>595</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t="s">
        <v>594</v>
      </c>
      <c r="C80" s="958"/>
      <c r="D80" s="958"/>
      <c r="E80" s="958"/>
      <c r="F80" s="958"/>
      <c r="G80" s="958"/>
      <c r="H80" s="958"/>
      <c r="I80" s="958"/>
      <c r="J80" s="958"/>
      <c r="K80" s="958"/>
      <c r="L80" s="958"/>
      <c r="M80" s="958"/>
      <c r="N80" s="958"/>
      <c r="O80" s="958"/>
      <c r="P80" s="959"/>
      <c r="Q80" s="960">
        <v>282107</v>
      </c>
      <c r="R80" s="915"/>
      <c r="S80" s="915"/>
      <c r="T80" s="915"/>
      <c r="U80" s="915"/>
      <c r="V80" s="915">
        <v>282097</v>
      </c>
      <c r="W80" s="915"/>
      <c r="X80" s="915"/>
      <c r="Y80" s="915"/>
      <c r="Z80" s="915"/>
      <c r="AA80" s="915">
        <v>10</v>
      </c>
      <c r="AB80" s="915"/>
      <c r="AC80" s="915"/>
      <c r="AD80" s="915"/>
      <c r="AE80" s="915"/>
      <c r="AF80" s="915">
        <v>10</v>
      </c>
      <c r="AG80" s="915"/>
      <c r="AH80" s="915"/>
      <c r="AI80" s="915"/>
      <c r="AJ80" s="915"/>
      <c r="AK80" s="915">
        <v>7330</v>
      </c>
      <c r="AL80" s="915"/>
      <c r="AM80" s="915"/>
      <c r="AN80" s="915"/>
      <c r="AO80" s="915"/>
      <c r="AP80" s="915" t="s">
        <v>595</v>
      </c>
      <c r="AQ80" s="915"/>
      <c r="AR80" s="915"/>
      <c r="AS80" s="915"/>
      <c r="AT80" s="915"/>
      <c r="AU80" s="915" t="s">
        <v>595</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386</v>
      </c>
      <c r="B88" s="874" t="s">
        <v>415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2728</v>
      </c>
      <c r="AG88" s="926"/>
      <c r="AH88" s="926"/>
      <c r="AI88" s="926"/>
      <c r="AJ88" s="926"/>
      <c r="AK88" s="923"/>
      <c r="AL88" s="923"/>
      <c r="AM88" s="923"/>
      <c r="AN88" s="923"/>
      <c r="AO88" s="923"/>
      <c r="AP88" s="926">
        <v>3296</v>
      </c>
      <c r="AQ88" s="926"/>
      <c r="AR88" s="926"/>
      <c r="AS88" s="926"/>
      <c r="AT88" s="926"/>
      <c r="AU88" s="926" t="s">
        <v>595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74" t="s">
        <v>416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424</v>
      </c>
      <c r="AB109" s="979"/>
      <c r="AC109" s="979"/>
      <c r="AD109" s="979"/>
      <c r="AE109" s="980"/>
      <c r="AF109" s="978" t="s">
        <v>303</v>
      </c>
      <c r="AG109" s="979"/>
      <c r="AH109" s="979"/>
      <c r="AI109" s="979"/>
      <c r="AJ109" s="980"/>
      <c r="AK109" s="978" t="s">
        <v>302</v>
      </c>
      <c r="AL109" s="979"/>
      <c r="AM109" s="979"/>
      <c r="AN109" s="979"/>
      <c r="AO109" s="980"/>
      <c r="AP109" s="978" t="s">
        <v>425</v>
      </c>
      <c r="AQ109" s="979"/>
      <c r="AR109" s="979"/>
      <c r="AS109" s="979"/>
      <c r="AT109" s="981"/>
      <c r="AU109" s="998" t="s">
        <v>423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424</v>
      </c>
      <c r="BR109" s="979"/>
      <c r="BS109" s="979"/>
      <c r="BT109" s="979"/>
      <c r="BU109" s="980"/>
      <c r="BV109" s="978" t="s">
        <v>303</v>
      </c>
      <c r="BW109" s="979"/>
      <c r="BX109" s="979"/>
      <c r="BY109" s="979"/>
      <c r="BZ109" s="980"/>
      <c r="CA109" s="978" t="s">
        <v>302</v>
      </c>
      <c r="CB109" s="979"/>
      <c r="CC109" s="979"/>
      <c r="CD109" s="979"/>
      <c r="CE109" s="980"/>
      <c r="CF109" s="999" t="s">
        <v>425</v>
      </c>
      <c r="CG109" s="999"/>
      <c r="CH109" s="999"/>
      <c r="CI109" s="999"/>
      <c r="CJ109" s="999"/>
      <c r="CK109" s="978" t="s">
        <v>426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424</v>
      </c>
      <c r="DH109" s="979"/>
      <c r="DI109" s="979"/>
      <c r="DJ109" s="979"/>
      <c r="DK109" s="980"/>
      <c r="DL109" s="978" t="s">
        <v>303</v>
      </c>
      <c r="DM109" s="979"/>
      <c r="DN109" s="979"/>
      <c r="DO109" s="979"/>
      <c r="DP109" s="980"/>
      <c r="DQ109" s="978" t="s">
        <v>302</v>
      </c>
      <c r="DR109" s="979"/>
      <c r="DS109" s="979"/>
      <c r="DT109" s="979"/>
      <c r="DU109" s="980"/>
      <c r="DV109" s="978" t="s">
        <v>425</v>
      </c>
      <c r="DW109" s="979"/>
      <c r="DX109" s="979"/>
      <c r="DY109" s="979"/>
      <c r="DZ109" s="981"/>
    </row>
    <row r="110" spans="1:131" s="247" customFormat="1" ht="26.25" customHeight="1" x14ac:dyDescent="0.15">
      <c r="A110" s="982" t="s">
        <v>427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379437</v>
      </c>
      <c r="AB110" s="986"/>
      <c r="AC110" s="986"/>
      <c r="AD110" s="986"/>
      <c r="AE110" s="987"/>
      <c r="AF110" s="988">
        <v>374237</v>
      </c>
      <c r="AG110" s="986"/>
      <c r="AH110" s="986"/>
      <c r="AI110" s="986"/>
      <c r="AJ110" s="987"/>
      <c r="AK110" s="988">
        <v>410771</v>
      </c>
      <c r="AL110" s="986"/>
      <c r="AM110" s="986"/>
      <c r="AN110" s="986"/>
      <c r="AO110" s="987"/>
      <c r="AP110" s="989">
        <v>14.8</v>
      </c>
      <c r="AQ110" s="990"/>
      <c r="AR110" s="990"/>
      <c r="AS110" s="990"/>
      <c r="AT110" s="991"/>
      <c r="AU110" s="992" t="s">
        <v>73</v>
      </c>
      <c r="AV110" s="993"/>
      <c r="AW110" s="993"/>
      <c r="AX110" s="993"/>
      <c r="AY110" s="993"/>
      <c r="AZ110" s="1034" t="s">
        <v>428</v>
      </c>
      <c r="BA110" s="983"/>
      <c r="BB110" s="983"/>
      <c r="BC110" s="983"/>
      <c r="BD110" s="983"/>
      <c r="BE110" s="983"/>
      <c r="BF110" s="983"/>
      <c r="BG110" s="983"/>
      <c r="BH110" s="983"/>
      <c r="BI110" s="983"/>
      <c r="BJ110" s="983"/>
      <c r="BK110" s="983"/>
      <c r="BL110" s="983"/>
      <c r="BM110" s="983"/>
      <c r="BN110" s="983"/>
      <c r="BO110" s="983"/>
      <c r="BP110" s="984"/>
      <c r="BQ110" s="1020">
        <v>4639620</v>
      </c>
      <c r="BR110" s="1021"/>
      <c r="BS110" s="1021"/>
      <c r="BT110" s="1021"/>
      <c r="BU110" s="1021"/>
      <c r="BV110" s="1021">
        <v>4530347</v>
      </c>
      <c r="BW110" s="1021"/>
      <c r="BX110" s="1021"/>
      <c r="BY110" s="1021"/>
      <c r="BZ110" s="1021"/>
      <c r="CA110" s="1021">
        <v>4502342</v>
      </c>
      <c r="CB110" s="1021"/>
      <c r="CC110" s="1021"/>
      <c r="CD110" s="1021"/>
      <c r="CE110" s="1021"/>
      <c r="CF110" s="1035">
        <v>161.80000000000001</v>
      </c>
      <c r="CG110" s="1036"/>
      <c r="CH110" s="1036"/>
      <c r="CI110" s="1036"/>
      <c r="CJ110" s="1036"/>
      <c r="CK110" s="1037" t="s">
        <v>429</v>
      </c>
      <c r="CL110" s="1038"/>
      <c r="CM110" s="1017" t="s">
        <v>430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431</v>
      </c>
      <c r="DM110" s="1021"/>
      <c r="DN110" s="1021"/>
      <c r="DO110" s="1021"/>
      <c r="DP110" s="1021"/>
      <c r="DQ110" s="1021" t="s">
        <v>432</v>
      </c>
      <c r="DR110" s="1021"/>
      <c r="DS110" s="1021"/>
      <c r="DT110" s="1021"/>
      <c r="DU110" s="1021"/>
      <c r="DV110" s="1022" t="s">
        <v>127</v>
      </c>
      <c r="DW110" s="1022"/>
      <c r="DX110" s="1022"/>
      <c r="DY110" s="1022"/>
      <c r="DZ110" s="1023"/>
    </row>
    <row r="111" spans="1:131" s="247" customFormat="1" ht="26.25" customHeight="1" x14ac:dyDescent="0.15">
      <c r="A111" s="1024" t="s">
        <v>433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432</v>
      </c>
      <c r="AG111" s="1028"/>
      <c r="AH111" s="1028"/>
      <c r="AI111" s="1028"/>
      <c r="AJ111" s="1029"/>
      <c r="AK111" s="1030" t="s">
        <v>434</v>
      </c>
      <c r="AL111" s="1028"/>
      <c r="AM111" s="1028"/>
      <c r="AN111" s="1028"/>
      <c r="AO111" s="1029"/>
      <c r="AP111" s="1031" t="s">
        <v>127</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v>64118</v>
      </c>
      <c r="BR111" s="1014"/>
      <c r="BS111" s="1014"/>
      <c r="BT111" s="1014"/>
      <c r="BU111" s="1014"/>
      <c r="BV111" s="1014">
        <v>87384</v>
      </c>
      <c r="BW111" s="1014"/>
      <c r="BX111" s="1014"/>
      <c r="BY111" s="1014"/>
      <c r="BZ111" s="1014"/>
      <c r="CA111" s="1014">
        <v>405562</v>
      </c>
      <c r="CB111" s="1014"/>
      <c r="CC111" s="1014"/>
      <c r="CD111" s="1014"/>
      <c r="CE111" s="1014"/>
      <c r="CF111" s="1008">
        <v>14.6</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127</v>
      </c>
      <c r="DH111" s="1014"/>
      <c r="DI111" s="1014"/>
      <c r="DJ111" s="1014"/>
      <c r="DK111" s="1014"/>
      <c r="DL111" s="1014" t="s">
        <v>437</v>
      </c>
      <c r="DM111" s="1014"/>
      <c r="DN111" s="1014"/>
      <c r="DO111" s="1014"/>
      <c r="DP111" s="1014"/>
      <c r="DQ111" s="1014" t="s">
        <v>437</v>
      </c>
      <c r="DR111" s="1014"/>
      <c r="DS111" s="1014"/>
      <c r="DT111" s="1014"/>
      <c r="DU111" s="1014"/>
      <c r="DV111" s="1015" t="s">
        <v>431</v>
      </c>
      <c r="DW111" s="1015"/>
      <c r="DX111" s="1015"/>
      <c r="DY111" s="1015"/>
      <c r="DZ111" s="1016"/>
    </row>
    <row r="112" spans="1:131" s="247" customFormat="1" ht="26.25" customHeight="1" x14ac:dyDescent="0.15">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432</v>
      </c>
      <c r="AB112" s="1053"/>
      <c r="AC112" s="1053"/>
      <c r="AD112" s="1053"/>
      <c r="AE112" s="1054"/>
      <c r="AF112" s="1055" t="s">
        <v>437</v>
      </c>
      <c r="AG112" s="1053"/>
      <c r="AH112" s="1053"/>
      <c r="AI112" s="1053"/>
      <c r="AJ112" s="1054"/>
      <c r="AK112" s="1055" t="s">
        <v>437</v>
      </c>
      <c r="AL112" s="1053"/>
      <c r="AM112" s="1053"/>
      <c r="AN112" s="1053"/>
      <c r="AO112" s="1054"/>
      <c r="AP112" s="1056" t="s">
        <v>432</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1268136</v>
      </c>
      <c r="BR112" s="1014"/>
      <c r="BS112" s="1014"/>
      <c r="BT112" s="1014"/>
      <c r="BU112" s="1014"/>
      <c r="BV112" s="1014">
        <v>1063975</v>
      </c>
      <c r="BW112" s="1014"/>
      <c r="BX112" s="1014"/>
      <c r="BY112" s="1014"/>
      <c r="BZ112" s="1014"/>
      <c r="CA112" s="1014">
        <v>870474</v>
      </c>
      <c r="CB112" s="1014"/>
      <c r="CC112" s="1014"/>
      <c r="CD112" s="1014"/>
      <c r="CE112" s="1014"/>
      <c r="CF112" s="1008">
        <v>31.3</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437</v>
      </c>
      <c r="DH112" s="1014"/>
      <c r="DI112" s="1014"/>
      <c r="DJ112" s="1014"/>
      <c r="DK112" s="1014"/>
      <c r="DL112" s="1014" t="s">
        <v>432</v>
      </c>
      <c r="DM112" s="1014"/>
      <c r="DN112" s="1014"/>
      <c r="DO112" s="1014"/>
      <c r="DP112" s="1014"/>
      <c r="DQ112" s="1014" t="s">
        <v>432</v>
      </c>
      <c r="DR112" s="1014"/>
      <c r="DS112" s="1014"/>
      <c r="DT112" s="1014"/>
      <c r="DU112" s="1014"/>
      <c r="DV112" s="1015" t="s">
        <v>432</v>
      </c>
      <c r="DW112" s="1015"/>
      <c r="DX112" s="1015"/>
      <c r="DY112" s="1015"/>
      <c r="DZ112" s="1016"/>
    </row>
    <row r="113" spans="1:130" s="247" customFormat="1" ht="26.25" customHeight="1" x14ac:dyDescent="0.15">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223152</v>
      </c>
      <c r="AB113" s="1028"/>
      <c r="AC113" s="1028"/>
      <c r="AD113" s="1028"/>
      <c r="AE113" s="1029"/>
      <c r="AF113" s="1030">
        <v>204020</v>
      </c>
      <c r="AG113" s="1028"/>
      <c r="AH113" s="1028"/>
      <c r="AI113" s="1028"/>
      <c r="AJ113" s="1029"/>
      <c r="AK113" s="1030">
        <v>189656</v>
      </c>
      <c r="AL113" s="1028"/>
      <c r="AM113" s="1028"/>
      <c r="AN113" s="1028"/>
      <c r="AO113" s="1029"/>
      <c r="AP113" s="1031">
        <v>6.8</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t="s">
        <v>432</v>
      </c>
      <c r="BR113" s="1014"/>
      <c r="BS113" s="1014"/>
      <c r="BT113" s="1014"/>
      <c r="BU113" s="1014"/>
      <c r="BV113" s="1014" t="s">
        <v>437</v>
      </c>
      <c r="BW113" s="1014"/>
      <c r="BX113" s="1014"/>
      <c r="BY113" s="1014"/>
      <c r="BZ113" s="1014"/>
      <c r="CA113" s="1014" t="s">
        <v>432</v>
      </c>
      <c r="CB113" s="1014"/>
      <c r="CC113" s="1014"/>
      <c r="CD113" s="1014"/>
      <c r="CE113" s="1014"/>
      <c r="CF113" s="1008" t="s">
        <v>437</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432</v>
      </c>
      <c r="DH113" s="1053"/>
      <c r="DI113" s="1053"/>
      <c r="DJ113" s="1053"/>
      <c r="DK113" s="1054"/>
      <c r="DL113" s="1055" t="s">
        <v>432</v>
      </c>
      <c r="DM113" s="1053"/>
      <c r="DN113" s="1053"/>
      <c r="DO113" s="1053"/>
      <c r="DP113" s="1054"/>
      <c r="DQ113" s="1055" t="s">
        <v>127</v>
      </c>
      <c r="DR113" s="1053"/>
      <c r="DS113" s="1053"/>
      <c r="DT113" s="1053"/>
      <c r="DU113" s="1054"/>
      <c r="DV113" s="1056" t="s">
        <v>432</v>
      </c>
      <c r="DW113" s="1057"/>
      <c r="DX113" s="1057"/>
      <c r="DY113" s="1057"/>
      <c r="DZ113" s="1058"/>
    </row>
    <row r="114" spans="1:130" s="247" customFormat="1" ht="26.25" customHeight="1" x14ac:dyDescent="0.15">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432</v>
      </c>
      <c r="AB114" s="1053"/>
      <c r="AC114" s="1053"/>
      <c r="AD114" s="1053"/>
      <c r="AE114" s="1054"/>
      <c r="AF114" s="1055" t="s">
        <v>432</v>
      </c>
      <c r="AG114" s="1053"/>
      <c r="AH114" s="1053"/>
      <c r="AI114" s="1053"/>
      <c r="AJ114" s="1054"/>
      <c r="AK114" s="1055" t="s">
        <v>432</v>
      </c>
      <c r="AL114" s="1053"/>
      <c r="AM114" s="1053"/>
      <c r="AN114" s="1053"/>
      <c r="AO114" s="1054"/>
      <c r="AP114" s="1056" t="s">
        <v>432</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247347</v>
      </c>
      <c r="BR114" s="1014"/>
      <c r="BS114" s="1014"/>
      <c r="BT114" s="1014"/>
      <c r="BU114" s="1014"/>
      <c r="BV114" s="1014">
        <v>211319</v>
      </c>
      <c r="BW114" s="1014"/>
      <c r="BX114" s="1014"/>
      <c r="BY114" s="1014"/>
      <c r="BZ114" s="1014"/>
      <c r="CA114" s="1014">
        <v>215819</v>
      </c>
      <c r="CB114" s="1014"/>
      <c r="CC114" s="1014"/>
      <c r="CD114" s="1014"/>
      <c r="CE114" s="1014"/>
      <c r="CF114" s="1008">
        <v>7.8</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437</v>
      </c>
      <c r="DH114" s="1053"/>
      <c r="DI114" s="1053"/>
      <c r="DJ114" s="1053"/>
      <c r="DK114" s="1054"/>
      <c r="DL114" s="1055" t="s">
        <v>437</v>
      </c>
      <c r="DM114" s="1053"/>
      <c r="DN114" s="1053"/>
      <c r="DO114" s="1053"/>
      <c r="DP114" s="1054"/>
      <c r="DQ114" s="1055" t="s">
        <v>437</v>
      </c>
      <c r="DR114" s="1053"/>
      <c r="DS114" s="1053"/>
      <c r="DT114" s="1053"/>
      <c r="DU114" s="1054"/>
      <c r="DV114" s="1056" t="s">
        <v>437</v>
      </c>
      <c r="DW114" s="1057"/>
      <c r="DX114" s="1057"/>
      <c r="DY114" s="1057"/>
      <c r="DZ114" s="1058"/>
    </row>
    <row r="115" spans="1:130" s="247" customFormat="1" ht="26.25" customHeight="1" x14ac:dyDescent="0.15">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4033</v>
      </c>
      <c r="AB115" s="1028"/>
      <c r="AC115" s="1028"/>
      <c r="AD115" s="1028"/>
      <c r="AE115" s="1029"/>
      <c r="AF115" s="1030">
        <v>4033</v>
      </c>
      <c r="AG115" s="1028"/>
      <c r="AH115" s="1028"/>
      <c r="AI115" s="1028"/>
      <c r="AJ115" s="1029"/>
      <c r="AK115" s="1030">
        <v>8369</v>
      </c>
      <c r="AL115" s="1028"/>
      <c r="AM115" s="1028"/>
      <c r="AN115" s="1028"/>
      <c r="AO115" s="1029"/>
      <c r="AP115" s="1031">
        <v>0.3</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t="s">
        <v>432</v>
      </c>
      <c r="BR115" s="1014"/>
      <c r="BS115" s="1014"/>
      <c r="BT115" s="1014"/>
      <c r="BU115" s="1014"/>
      <c r="BV115" s="1014" t="s">
        <v>432</v>
      </c>
      <c r="BW115" s="1014"/>
      <c r="BX115" s="1014"/>
      <c r="BY115" s="1014"/>
      <c r="BZ115" s="1014"/>
      <c r="CA115" s="1014" t="s">
        <v>432</v>
      </c>
      <c r="CB115" s="1014"/>
      <c r="CC115" s="1014"/>
      <c r="CD115" s="1014"/>
      <c r="CE115" s="1014"/>
      <c r="CF115" s="1008" t="s">
        <v>127</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434</v>
      </c>
      <c r="DH115" s="1053"/>
      <c r="DI115" s="1053"/>
      <c r="DJ115" s="1053"/>
      <c r="DK115" s="1054"/>
      <c r="DL115" s="1055" t="s">
        <v>432</v>
      </c>
      <c r="DM115" s="1053"/>
      <c r="DN115" s="1053"/>
      <c r="DO115" s="1053"/>
      <c r="DP115" s="1054"/>
      <c r="DQ115" s="1055" t="s">
        <v>432</v>
      </c>
      <c r="DR115" s="1053"/>
      <c r="DS115" s="1053"/>
      <c r="DT115" s="1053"/>
      <c r="DU115" s="1054"/>
      <c r="DV115" s="1056" t="s">
        <v>127</v>
      </c>
      <c r="DW115" s="1057"/>
      <c r="DX115" s="1057"/>
      <c r="DY115" s="1057"/>
      <c r="DZ115" s="1058"/>
    </row>
    <row r="116" spans="1:130" s="247" customFormat="1" ht="26.25" customHeight="1" x14ac:dyDescent="0.15">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437</v>
      </c>
      <c r="AB116" s="1053"/>
      <c r="AC116" s="1053"/>
      <c r="AD116" s="1053"/>
      <c r="AE116" s="1054"/>
      <c r="AF116" s="1055" t="s">
        <v>437</v>
      </c>
      <c r="AG116" s="1053"/>
      <c r="AH116" s="1053"/>
      <c r="AI116" s="1053"/>
      <c r="AJ116" s="1054"/>
      <c r="AK116" s="1055" t="s">
        <v>432</v>
      </c>
      <c r="AL116" s="1053"/>
      <c r="AM116" s="1053"/>
      <c r="AN116" s="1053"/>
      <c r="AO116" s="1054"/>
      <c r="AP116" s="1056" t="s">
        <v>432</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432</v>
      </c>
      <c r="BW116" s="1014"/>
      <c r="BX116" s="1014"/>
      <c r="BY116" s="1014"/>
      <c r="BZ116" s="1014"/>
      <c r="CA116" s="1014" t="s">
        <v>127</v>
      </c>
      <c r="CB116" s="1014"/>
      <c r="CC116" s="1014"/>
      <c r="CD116" s="1014"/>
      <c r="CE116" s="1014"/>
      <c r="CF116" s="1008" t="s">
        <v>432</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432</v>
      </c>
      <c r="DH116" s="1053"/>
      <c r="DI116" s="1053"/>
      <c r="DJ116" s="1053"/>
      <c r="DK116" s="1054"/>
      <c r="DL116" s="1055" t="s">
        <v>127</v>
      </c>
      <c r="DM116" s="1053"/>
      <c r="DN116" s="1053"/>
      <c r="DO116" s="1053"/>
      <c r="DP116" s="1054"/>
      <c r="DQ116" s="1055" t="s">
        <v>432</v>
      </c>
      <c r="DR116" s="1053"/>
      <c r="DS116" s="1053"/>
      <c r="DT116" s="1053"/>
      <c r="DU116" s="1054"/>
      <c r="DV116" s="1056" t="s">
        <v>432</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606622</v>
      </c>
      <c r="AB117" s="1071"/>
      <c r="AC117" s="1071"/>
      <c r="AD117" s="1071"/>
      <c r="AE117" s="1072"/>
      <c r="AF117" s="1073">
        <v>582290</v>
      </c>
      <c r="AG117" s="1071"/>
      <c r="AH117" s="1071"/>
      <c r="AI117" s="1071"/>
      <c r="AJ117" s="1072"/>
      <c r="AK117" s="1073">
        <v>608796</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456</v>
      </c>
      <c r="BR117" s="1014"/>
      <c r="BS117" s="1014"/>
      <c r="BT117" s="1014"/>
      <c r="BU117" s="1014"/>
      <c r="BV117" s="1014" t="s">
        <v>127</v>
      </c>
      <c r="BW117" s="1014"/>
      <c r="BX117" s="1014"/>
      <c r="BY117" s="1014"/>
      <c r="BZ117" s="1014"/>
      <c r="CA117" s="1014" t="s">
        <v>457</v>
      </c>
      <c r="CB117" s="1014"/>
      <c r="CC117" s="1014"/>
      <c r="CD117" s="1014"/>
      <c r="CE117" s="1014"/>
      <c r="CF117" s="1008" t="s">
        <v>458</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460</v>
      </c>
      <c r="DH117" s="1053"/>
      <c r="DI117" s="1053"/>
      <c r="DJ117" s="1053"/>
      <c r="DK117" s="1054"/>
      <c r="DL117" s="1055" t="s">
        <v>461</v>
      </c>
      <c r="DM117" s="1053"/>
      <c r="DN117" s="1053"/>
      <c r="DO117" s="1053"/>
      <c r="DP117" s="1054"/>
      <c r="DQ117" s="1055" t="s">
        <v>462</v>
      </c>
      <c r="DR117" s="1053"/>
      <c r="DS117" s="1053"/>
      <c r="DT117" s="1053"/>
      <c r="DU117" s="1054"/>
      <c r="DV117" s="1056" t="s">
        <v>462</v>
      </c>
      <c r="DW117" s="1057"/>
      <c r="DX117" s="1057"/>
      <c r="DY117" s="1057"/>
      <c r="DZ117" s="1058"/>
    </row>
    <row r="118" spans="1:130" s="247" customFormat="1" ht="26.25" customHeight="1" x14ac:dyDescent="0.15">
      <c r="A118" s="998" t="s">
        <v>426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424</v>
      </c>
      <c r="AB118" s="979"/>
      <c r="AC118" s="979"/>
      <c r="AD118" s="979"/>
      <c r="AE118" s="980"/>
      <c r="AF118" s="978" t="s">
        <v>303</v>
      </c>
      <c r="AG118" s="979"/>
      <c r="AH118" s="979"/>
      <c r="AI118" s="979"/>
      <c r="AJ118" s="980"/>
      <c r="AK118" s="978" t="s">
        <v>302</v>
      </c>
      <c r="AL118" s="979"/>
      <c r="AM118" s="979"/>
      <c r="AN118" s="979"/>
      <c r="AO118" s="980"/>
      <c r="AP118" s="1065" t="s">
        <v>425</v>
      </c>
      <c r="AQ118" s="1066"/>
      <c r="AR118" s="1066"/>
      <c r="AS118" s="1066"/>
      <c r="AT118" s="1067"/>
      <c r="AU118" s="994"/>
      <c r="AV118" s="995"/>
      <c r="AW118" s="995"/>
      <c r="AX118" s="995"/>
      <c r="AY118" s="995"/>
      <c r="AZ118" s="1068" t="s">
        <v>463</v>
      </c>
      <c r="BA118" s="1059"/>
      <c r="BB118" s="1059"/>
      <c r="BC118" s="1059"/>
      <c r="BD118" s="1059"/>
      <c r="BE118" s="1059"/>
      <c r="BF118" s="1059"/>
      <c r="BG118" s="1059"/>
      <c r="BH118" s="1059"/>
      <c r="BI118" s="1059"/>
      <c r="BJ118" s="1059"/>
      <c r="BK118" s="1059"/>
      <c r="BL118" s="1059"/>
      <c r="BM118" s="1059"/>
      <c r="BN118" s="1059"/>
      <c r="BO118" s="1059"/>
      <c r="BP118" s="1060"/>
      <c r="BQ118" s="1091" t="s">
        <v>457</v>
      </c>
      <c r="BR118" s="1092"/>
      <c r="BS118" s="1092"/>
      <c r="BT118" s="1092"/>
      <c r="BU118" s="1092"/>
      <c r="BV118" s="1092" t="s">
        <v>464</v>
      </c>
      <c r="BW118" s="1092"/>
      <c r="BX118" s="1092"/>
      <c r="BY118" s="1092"/>
      <c r="BZ118" s="1092"/>
      <c r="CA118" s="1092" t="s">
        <v>127</v>
      </c>
      <c r="CB118" s="1092"/>
      <c r="CC118" s="1092"/>
      <c r="CD118" s="1092"/>
      <c r="CE118" s="1092"/>
      <c r="CF118" s="1008" t="s">
        <v>127</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466</v>
      </c>
      <c r="DH118" s="1053"/>
      <c r="DI118" s="1053"/>
      <c r="DJ118" s="1053"/>
      <c r="DK118" s="1054"/>
      <c r="DL118" s="1055" t="s">
        <v>127</v>
      </c>
      <c r="DM118" s="1053"/>
      <c r="DN118" s="1053"/>
      <c r="DO118" s="1053"/>
      <c r="DP118" s="1054"/>
      <c r="DQ118" s="1055" t="s">
        <v>467</v>
      </c>
      <c r="DR118" s="1053"/>
      <c r="DS118" s="1053"/>
      <c r="DT118" s="1053"/>
      <c r="DU118" s="1054"/>
      <c r="DV118" s="1056" t="s">
        <v>127</v>
      </c>
      <c r="DW118" s="1057"/>
      <c r="DX118" s="1057"/>
      <c r="DY118" s="1057"/>
      <c r="DZ118" s="1058"/>
    </row>
    <row r="119" spans="1:130" s="247" customFormat="1" ht="26.25" customHeight="1" x14ac:dyDescent="0.15">
      <c r="A119" s="1152" t="s">
        <v>429</v>
      </c>
      <c r="B119" s="1038"/>
      <c r="C119" s="1017" t="s">
        <v>430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468</v>
      </c>
      <c r="AB119" s="986"/>
      <c r="AC119" s="986"/>
      <c r="AD119" s="986"/>
      <c r="AE119" s="987"/>
      <c r="AF119" s="988" t="s">
        <v>127</v>
      </c>
      <c r="AG119" s="986"/>
      <c r="AH119" s="986"/>
      <c r="AI119" s="986"/>
      <c r="AJ119" s="987"/>
      <c r="AK119" s="988" t="s">
        <v>458</v>
      </c>
      <c r="AL119" s="986"/>
      <c r="AM119" s="986"/>
      <c r="AN119" s="986"/>
      <c r="AO119" s="987"/>
      <c r="AP119" s="989" t="s">
        <v>468</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469</v>
      </c>
      <c r="BP119" s="1100"/>
      <c r="BQ119" s="1091">
        <v>6219221</v>
      </c>
      <c r="BR119" s="1092"/>
      <c r="BS119" s="1092"/>
      <c r="BT119" s="1092"/>
      <c r="BU119" s="1092"/>
      <c r="BV119" s="1092">
        <v>5893025</v>
      </c>
      <c r="BW119" s="1092"/>
      <c r="BX119" s="1092"/>
      <c r="BY119" s="1092"/>
      <c r="BZ119" s="1092"/>
      <c r="CA119" s="1092">
        <v>5994197</v>
      </c>
      <c r="CB119" s="1092"/>
      <c r="CC119" s="1092"/>
      <c r="CD119" s="1092"/>
      <c r="CE119" s="1092"/>
      <c r="CF119" s="1093"/>
      <c r="CG119" s="1094"/>
      <c r="CH119" s="1094"/>
      <c r="CI119" s="1094"/>
      <c r="CJ119" s="1095"/>
      <c r="CK119" s="1041"/>
      <c r="CL119" s="1042"/>
      <c r="CM119" s="1096" t="s">
        <v>470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64118</v>
      </c>
      <c r="DH119" s="1078"/>
      <c r="DI119" s="1078"/>
      <c r="DJ119" s="1078"/>
      <c r="DK119" s="1079"/>
      <c r="DL119" s="1077">
        <v>87384</v>
      </c>
      <c r="DM119" s="1078"/>
      <c r="DN119" s="1078"/>
      <c r="DO119" s="1078"/>
      <c r="DP119" s="1079"/>
      <c r="DQ119" s="1077">
        <v>405562</v>
      </c>
      <c r="DR119" s="1078"/>
      <c r="DS119" s="1078"/>
      <c r="DT119" s="1078"/>
      <c r="DU119" s="1079"/>
      <c r="DV119" s="1080">
        <v>14.6</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471</v>
      </c>
      <c r="AB120" s="1053"/>
      <c r="AC120" s="1053"/>
      <c r="AD120" s="1053"/>
      <c r="AE120" s="1054"/>
      <c r="AF120" s="1055" t="s">
        <v>127</v>
      </c>
      <c r="AG120" s="1053"/>
      <c r="AH120" s="1053"/>
      <c r="AI120" s="1053"/>
      <c r="AJ120" s="1054"/>
      <c r="AK120" s="1055" t="s">
        <v>127</v>
      </c>
      <c r="AL120" s="1053"/>
      <c r="AM120" s="1053"/>
      <c r="AN120" s="1053"/>
      <c r="AO120" s="1054"/>
      <c r="AP120" s="1056" t="s">
        <v>468</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1715848</v>
      </c>
      <c r="BR120" s="1021"/>
      <c r="BS120" s="1021"/>
      <c r="BT120" s="1021"/>
      <c r="BU120" s="1021"/>
      <c r="BV120" s="1021">
        <v>2046539</v>
      </c>
      <c r="BW120" s="1021"/>
      <c r="BX120" s="1021"/>
      <c r="BY120" s="1021"/>
      <c r="BZ120" s="1021"/>
      <c r="CA120" s="1021">
        <v>2224853</v>
      </c>
      <c r="CB120" s="1021"/>
      <c r="CC120" s="1021"/>
      <c r="CD120" s="1021"/>
      <c r="CE120" s="1021"/>
      <c r="CF120" s="1035">
        <v>80</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1268136</v>
      </c>
      <c r="DH120" s="1021"/>
      <c r="DI120" s="1021"/>
      <c r="DJ120" s="1021"/>
      <c r="DK120" s="1021"/>
      <c r="DL120" s="1021">
        <v>1063975</v>
      </c>
      <c r="DM120" s="1021"/>
      <c r="DN120" s="1021"/>
      <c r="DO120" s="1021"/>
      <c r="DP120" s="1021"/>
      <c r="DQ120" s="1021">
        <v>870474</v>
      </c>
      <c r="DR120" s="1021"/>
      <c r="DS120" s="1021"/>
      <c r="DT120" s="1021"/>
      <c r="DU120" s="1021"/>
      <c r="DV120" s="1022">
        <v>31.3</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462</v>
      </c>
      <c r="AB121" s="1053"/>
      <c r="AC121" s="1053"/>
      <c r="AD121" s="1053"/>
      <c r="AE121" s="1054"/>
      <c r="AF121" s="1055" t="s">
        <v>462</v>
      </c>
      <c r="AG121" s="1053"/>
      <c r="AH121" s="1053"/>
      <c r="AI121" s="1053"/>
      <c r="AJ121" s="1054"/>
      <c r="AK121" s="1055" t="s">
        <v>466</v>
      </c>
      <c r="AL121" s="1053"/>
      <c r="AM121" s="1053"/>
      <c r="AN121" s="1053"/>
      <c r="AO121" s="1054"/>
      <c r="AP121" s="1056" t="s">
        <v>462</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36262</v>
      </c>
      <c r="BR121" s="1014"/>
      <c r="BS121" s="1014"/>
      <c r="BT121" s="1014"/>
      <c r="BU121" s="1014"/>
      <c r="BV121" s="1014">
        <v>29314</v>
      </c>
      <c r="BW121" s="1014"/>
      <c r="BX121" s="1014"/>
      <c r="BY121" s="1014"/>
      <c r="BZ121" s="1014"/>
      <c r="CA121" s="1014">
        <v>22263</v>
      </c>
      <c r="CB121" s="1014"/>
      <c r="CC121" s="1014"/>
      <c r="CD121" s="1014"/>
      <c r="CE121" s="1014"/>
      <c r="CF121" s="1008">
        <v>0.8</v>
      </c>
      <c r="CG121" s="1009"/>
      <c r="CH121" s="1009"/>
      <c r="CI121" s="1009"/>
      <c r="CJ121" s="1009"/>
      <c r="CK121" s="1104"/>
      <c r="CL121" s="1105"/>
      <c r="CM121" s="1105"/>
      <c r="CN121" s="1105"/>
      <c r="CO121" s="1106"/>
      <c r="CP121" s="1114" t="s">
        <v>399</v>
      </c>
      <c r="CQ121" s="1115"/>
      <c r="CR121" s="1115"/>
      <c r="CS121" s="1115"/>
      <c r="CT121" s="1115"/>
      <c r="CU121" s="1115"/>
      <c r="CV121" s="1115"/>
      <c r="CW121" s="1115"/>
      <c r="CX121" s="1115"/>
      <c r="CY121" s="1115"/>
      <c r="CZ121" s="1115"/>
      <c r="DA121" s="1115"/>
      <c r="DB121" s="1115"/>
      <c r="DC121" s="1115"/>
      <c r="DD121" s="1115"/>
      <c r="DE121" s="1115"/>
      <c r="DF121" s="1116"/>
      <c r="DG121" s="1013" t="s">
        <v>458</v>
      </c>
      <c r="DH121" s="1014"/>
      <c r="DI121" s="1014"/>
      <c r="DJ121" s="1014"/>
      <c r="DK121" s="1014"/>
      <c r="DL121" s="1014" t="s">
        <v>466</v>
      </c>
      <c r="DM121" s="1014"/>
      <c r="DN121" s="1014"/>
      <c r="DO121" s="1014"/>
      <c r="DP121" s="1014"/>
      <c r="DQ121" s="1014" t="s">
        <v>461</v>
      </c>
      <c r="DR121" s="1014"/>
      <c r="DS121" s="1014"/>
      <c r="DT121" s="1014"/>
      <c r="DU121" s="1014"/>
      <c r="DV121" s="1015" t="s">
        <v>127</v>
      </c>
      <c r="DW121" s="1015"/>
      <c r="DX121" s="1015"/>
      <c r="DY121" s="1015"/>
      <c r="DZ121" s="1016"/>
    </row>
    <row r="122" spans="1:130" s="247" customFormat="1" ht="26.25" customHeight="1" x14ac:dyDescent="0.15">
      <c r="A122" s="1153"/>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471</v>
      </c>
      <c r="AG122" s="1053"/>
      <c r="AH122" s="1053"/>
      <c r="AI122" s="1053"/>
      <c r="AJ122" s="1054"/>
      <c r="AK122" s="1055" t="s">
        <v>462</v>
      </c>
      <c r="AL122" s="1053"/>
      <c r="AM122" s="1053"/>
      <c r="AN122" s="1053"/>
      <c r="AO122" s="1054"/>
      <c r="AP122" s="1056" t="s">
        <v>456</v>
      </c>
      <c r="AQ122" s="1057"/>
      <c r="AR122" s="1057"/>
      <c r="AS122" s="1057"/>
      <c r="AT122" s="1058"/>
      <c r="AU122" s="1086"/>
      <c r="AV122" s="1087"/>
      <c r="AW122" s="1087"/>
      <c r="AX122" s="1087"/>
      <c r="AY122" s="1088"/>
      <c r="AZ122" s="1068" t="s">
        <v>478</v>
      </c>
      <c r="BA122" s="1059"/>
      <c r="BB122" s="1059"/>
      <c r="BC122" s="1059"/>
      <c r="BD122" s="1059"/>
      <c r="BE122" s="1059"/>
      <c r="BF122" s="1059"/>
      <c r="BG122" s="1059"/>
      <c r="BH122" s="1059"/>
      <c r="BI122" s="1059"/>
      <c r="BJ122" s="1059"/>
      <c r="BK122" s="1059"/>
      <c r="BL122" s="1059"/>
      <c r="BM122" s="1059"/>
      <c r="BN122" s="1059"/>
      <c r="BO122" s="1059"/>
      <c r="BP122" s="1060"/>
      <c r="BQ122" s="1091">
        <v>4079881</v>
      </c>
      <c r="BR122" s="1092"/>
      <c r="BS122" s="1092"/>
      <c r="BT122" s="1092"/>
      <c r="BU122" s="1092"/>
      <c r="BV122" s="1092">
        <v>3908162</v>
      </c>
      <c r="BW122" s="1092"/>
      <c r="BX122" s="1092"/>
      <c r="BY122" s="1092"/>
      <c r="BZ122" s="1092"/>
      <c r="CA122" s="1092">
        <v>3765116</v>
      </c>
      <c r="CB122" s="1092"/>
      <c r="CC122" s="1092"/>
      <c r="CD122" s="1092"/>
      <c r="CE122" s="1092"/>
      <c r="CF122" s="1112">
        <v>135.30000000000001</v>
      </c>
      <c r="CG122" s="1113"/>
      <c r="CH122" s="1113"/>
      <c r="CI122" s="1113"/>
      <c r="CJ122" s="1113"/>
      <c r="CK122" s="1104"/>
      <c r="CL122" s="1105"/>
      <c r="CM122" s="1105"/>
      <c r="CN122" s="1105"/>
      <c r="CO122" s="1106"/>
      <c r="CP122" s="1114" t="s">
        <v>400</v>
      </c>
      <c r="CQ122" s="1115"/>
      <c r="CR122" s="1115"/>
      <c r="CS122" s="1115"/>
      <c r="CT122" s="1115"/>
      <c r="CU122" s="1115"/>
      <c r="CV122" s="1115"/>
      <c r="CW122" s="1115"/>
      <c r="CX122" s="1115"/>
      <c r="CY122" s="1115"/>
      <c r="CZ122" s="1115"/>
      <c r="DA122" s="1115"/>
      <c r="DB122" s="1115"/>
      <c r="DC122" s="1115"/>
      <c r="DD122" s="1115"/>
      <c r="DE122" s="1115"/>
      <c r="DF122" s="1116"/>
      <c r="DG122" s="1013" t="s">
        <v>467</v>
      </c>
      <c r="DH122" s="1014"/>
      <c r="DI122" s="1014"/>
      <c r="DJ122" s="1014"/>
      <c r="DK122" s="1014"/>
      <c r="DL122" s="1014" t="s">
        <v>471</v>
      </c>
      <c r="DM122" s="1014"/>
      <c r="DN122" s="1014"/>
      <c r="DO122" s="1014"/>
      <c r="DP122" s="1014"/>
      <c r="DQ122" s="1014" t="s">
        <v>462</v>
      </c>
      <c r="DR122" s="1014"/>
      <c r="DS122" s="1014"/>
      <c r="DT122" s="1014"/>
      <c r="DU122" s="1014"/>
      <c r="DV122" s="1015" t="s">
        <v>468</v>
      </c>
      <c r="DW122" s="1015"/>
      <c r="DX122" s="1015"/>
      <c r="DY122" s="1015"/>
      <c r="DZ122" s="1016"/>
    </row>
    <row r="123" spans="1:130" s="247" customFormat="1" ht="26.25" customHeight="1" x14ac:dyDescent="0.15">
      <c r="A123" s="1153"/>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458</v>
      </c>
      <c r="AB123" s="1053"/>
      <c r="AC123" s="1053"/>
      <c r="AD123" s="1053"/>
      <c r="AE123" s="1054"/>
      <c r="AF123" s="1055" t="s">
        <v>462</v>
      </c>
      <c r="AG123" s="1053"/>
      <c r="AH123" s="1053"/>
      <c r="AI123" s="1053"/>
      <c r="AJ123" s="1054"/>
      <c r="AK123" s="1055" t="s">
        <v>467</v>
      </c>
      <c r="AL123" s="1053"/>
      <c r="AM123" s="1053"/>
      <c r="AN123" s="1053"/>
      <c r="AO123" s="1054"/>
      <c r="AP123" s="1056" t="s">
        <v>461</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479</v>
      </c>
      <c r="BP123" s="1100"/>
      <c r="BQ123" s="1159">
        <v>5831991</v>
      </c>
      <c r="BR123" s="1160"/>
      <c r="BS123" s="1160"/>
      <c r="BT123" s="1160"/>
      <c r="BU123" s="1160"/>
      <c r="BV123" s="1160">
        <v>5984015</v>
      </c>
      <c r="BW123" s="1160"/>
      <c r="BX123" s="1160"/>
      <c r="BY123" s="1160"/>
      <c r="BZ123" s="1160"/>
      <c r="CA123" s="1160">
        <v>6012232</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t="s">
        <v>127</v>
      </c>
      <c r="DH123" s="1053"/>
      <c r="DI123" s="1053"/>
      <c r="DJ123" s="1053"/>
      <c r="DK123" s="1054"/>
      <c r="DL123" s="1055" t="s">
        <v>466</v>
      </c>
      <c r="DM123" s="1053"/>
      <c r="DN123" s="1053"/>
      <c r="DO123" s="1053"/>
      <c r="DP123" s="1054"/>
      <c r="DQ123" s="1055" t="s">
        <v>127</v>
      </c>
      <c r="DR123" s="1053"/>
      <c r="DS123" s="1053"/>
      <c r="DT123" s="1053"/>
      <c r="DU123" s="1054"/>
      <c r="DV123" s="1056" t="s">
        <v>127</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457</v>
      </c>
      <c r="AL124" s="1053"/>
      <c r="AM124" s="1053"/>
      <c r="AN124" s="1053"/>
      <c r="AO124" s="1054"/>
      <c r="AP124" s="1056" t="s">
        <v>462</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14.6</v>
      </c>
      <c r="BR124" s="1122"/>
      <c r="BS124" s="1122"/>
      <c r="BT124" s="1122"/>
      <c r="BU124" s="1122"/>
      <c r="BV124" s="1122" t="s">
        <v>466</v>
      </c>
      <c r="BW124" s="1122"/>
      <c r="BX124" s="1122"/>
      <c r="BY124" s="1122"/>
      <c r="BZ124" s="1122"/>
      <c r="CA124" s="1122" t="s">
        <v>460</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468</v>
      </c>
      <c r="DH124" s="1078"/>
      <c r="DI124" s="1078"/>
      <c r="DJ124" s="1078"/>
      <c r="DK124" s="1079"/>
      <c r="DL124" s="1077" t="s">
        <v>471</v>
      </c>
      <c r="DM124" s="1078"/>
      <c r="DN124" s="1078"/>
      <c r="DO124" s="1078"/>
      <c r="DP124" s="1079"/>
      <c r="DQ124" s="1077" t="s">
        <v>468</v>
      </c>
      <c r="DR124" s="1078"/>
      <c r="DS124" s="1078"/>
      <c r="DT124" s="1078"/>
      <c r="DU124" s="1079"/>
      <c r="DV124" s="1080" t="s">
        <v>127</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471</v>
      </c>
      <c r="AB125" s="1053"/>
      <c r="AC125" s="1053"/>
      <c r="AD125" s="1053"/>
      <c r="AE125" s="1054"/>
      <c r="AF125" s="1055" t="s">
        <v>127</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458</v>
      </c>
      <c r="DH125" s="1021"/>
      <c r="DI125" s="1021"/>
      <c r="DJ125" s="1021"/>
      <c r="DK125" s="1021"/>
      <c r="DL125" s="1021" t="s">
        <v>462</v>
      </c>
      <c r="DM125" s="1021"/>
      <c r="DN125" s="1021"/>
      <c r="DO125" s="1021"/>
      <c r="DP125" s="1021"/>
      <c r="DQ125" s="1021" t="s">
        <v>462</v>
      </c>
      <c r="DR125" s="1021"/>
      <c r="DS125" s="1021"/>
      <c r="DT125" s="1021"/>
      <c r="DU125" s="1021"/>
      <c r="DV125" s="1022" t="s">
        <v>458</v>
      </c>
      <c r="DW125" s="1022"/>
      <c r="DX125" s="1022"/>
      <c r="DY125" s="1022"/>
      <c r="DZ125" s="1023"/>
    </row>
    <row r="126" spans="1:130" s="247" customFormat="1" ht="26.25" customHeight="1" thickBot="1" x14ac:dyDescent="0.2">
      <c r="A126" s="1153"/>
      <c r="B126" s="1040"/>
      <c r="C126" s="1010" t="s">
        <v>470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466</v>
      </c>
      <c r="AB126" s="1053"/>
      <c r="AC126" s="1053"/>
      <c r="AD126" s="1053"/>
      <c r="AE126" s="1054"/>
      <c r="AF126" s="1055" t="s">
        <v>462</v>
      </c>
      <c r="AG126" s="1053"/>
      <c r="AH126" s="1053"/>
      <c r="AI126" s="1053"/>
      <c r="AJ126" s="1054"/>
      <c r="AK126" s="1055">
        <v>4336</v>
      </c>
      <c r="AL126" s="1053"/>
      <c r="AM126" s="1053"/>
      <c r="AN126" s="1053"/>
      <c r="AO126" s="1054"/>
      <c r="AP126" s="1056">
        <v>0.2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485</v>
      </c>
      <c r="CQ126" s="1044"/>
      <c r="CR126" s="1044"/>
      <c r="CS126" s="1044"/>
      <c r="CT126" s="1044"/>
      <c r="CU126" s="1044"/>
      <c r="CV126" s="1044"/>
      <c r="CW126" s="1044"/>
      <c r="CX126" s="1044"/>
      <c r="CY126" s="1044"/>
      <c r="CZ126" s="1044"/>
      <c r="DA126" s="1044"/>
      <c r="DB126" s="1044"/>
      <c r="DC126" s="1044"/>
      <c r="DD126" s="1044"/>
      <c r="DE126" s="1044"/>
      <c r="DF126" s="1045"/>
      <c r="DG126" s="1013" t="s">
        <v>466</v>
      </c>
      <c r="DH126" s="1014"/>
      <c r="DI126" s="1014"/>
      <c r="DJ126" s="1014"/>
      <c r="DK126" s="1014"/>
      <c r="DL126" s="1014" t="s">
        <v>127</v>
      </c>
      <c r="DM126" s="1014"/>
      <c r="DN126" s="1014"/>
      <c r="DO126" s="1014"/>
      <c r="DP126" s="1014"/>
      <c r="DQ126" s="1014" t="s">
        <v>468</v>
      </c>
      <c r="DR126" s="1014"/>
      <c r="DS126" s="1014"/>
      <c r="DT126" s="1014"/>
      <c r="DU126" s="1014"/>
      <c r="DV126" s="1015" t="s">
        <v>471</v>
      </c>
      <c r="DW126" s="1015"/>
      <c r="DX126" s="1015"/>
      <c r="DY126" s="1015"/>
      <c r="DZ126" s="1016"/>
    </row>
    <row r="127" spans="1:130" s="247" customFormat="1" ht="26.25" customHeight="1" x14ac:dyDescent="0.15">
      <c r="A127" s="1154"/>
      <c r="B127" s="1042"/>
      <c r="C127" s="1096" t="s">
        <v>486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4033</v>
      </c>
      <c r="AB127" s="1053"/>
      <c r="AC127" s="1053"/>
      <c r="AD127" s="1053"/>
      <c r="AE127" s="1054"/>
      <c r="AF127" s="1055">
        <v>4033</v>
      </c>
      <c r="AG127" s="1053"/>
      <c r="AH127" s="1053"/>
      <c r="AI127" s="1053"/>
      <c r="AJ127" s="1054"/>
      <c r="AK127" s="1055">
        <v>4033</v>
      </c>
      <c r="AL127" s="1053"/>
      <c r="AM127" s="1053"/>
      <c r="AN127" s="1053"/>
      <c r="AO127" s="1054"/>
      <c r="AP127" s="1056">
        <v>0.1</v>
      </c>
      <c r="AQ127" s="1057"/>
      <c r="AR127" s="1057"/>
      <c r="AS127" s="1057"/>
      <c r="AT127" s="1058"/>
      <c r="AU127" s="283"/>
      <c r="AV127" s="283"/>
      <c r="AW127" s="283"/>
      <c r="AX127" s="1126" t="s">
        <v>487</v>
      </c>
      <c r="AY127" s="1127"/>
      <c r="AZ127" s="1127"/>
      <c r="BA127" s="1127"/>
      <c r="BB127" s="1127"/>
      <c r="BC127" s="1127"/>
      <c r="BD127" s="1127"/>
      <c r="BE127" s="1128"/>
      <c r="BF127" s="1129" t="s">
        <v>488</v>
      </c>
      <c r="BG127" s="1127"/>
      <c r="BH127" s="1127"/>
      <c r="BI127" s="1127"/>
      <c r="BJ127" s="1127"/>
      <c r="BK127" s="1127"/>
      <c r="BL127" s="1128"/>
      <c r="BM127" s="1129" t="s">
        <v>489</v>
      </c>
      <c r="BN127" s="1127"/>
      <c r="BO127" s="1127"/>
      <c r="BP127" s="1127"/>
      <c r="BQ127" s="1127"/>
      <c r="BR127" s="1127"/>
      <c r="BS127" s="1128"/>
      <c r="BT127" s="1129" t="s">
        <v>490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491</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458</v>
      </c>
      <c r="DM127" s="1014"/>
      <c r="DN127" s="1014"/>
      <c r="DO127" s="1014"/>
      <c r="DP127" s="1014"/>
      <c r="DQ127" s="1014" t="s">
        <v>466</v>
      </c>
      <c r="DR127" s="1014"/>
      <c r="DS127" s="1014"/>
      <c r="DT127" s="1014"/>
      <c r="DU127" s="1014"/>
      <c r="DV127" s="1015" t="s">
        <v>466</v>
      </c>
      <c r="DW127" s="1015"/>
      <c r="DX127" s="1015"/>
      <c r="DY127" s="1015"/>
      <c r="DZ127" s="1016"/>
    </row>
    <row r="128" spans="1:130" s="247" customFormat="1" ht="26.25" customHeight="1" thickBot="1" x14ac:dyDescent="0.2">
      <c r="A128" s="1137" t="s">
        <v>492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493</v>
      </c>
      <c r="X128" s="1139"/>
      <c r="Y128" s="1139"/>
      <c r="Z128" s="1140"/>
      <c r="AA128" s="1141">
        <v>4776</v>
      </c>
      <c r="AB128" s="1142"/>
      <c r="AC128" s="1142"/>
      <c r="AD128" s="1142"/>
      <c r="AE128" s="1143"/>
      <c r="AF128" s="1144">
        <v>5630</v>
      </c>
      <c r="AG128" s="1142"/>
      <c r="AH128" s="1142"/>
      <c r="AI128" s="1142"/>
      <c r="AJ128" s="1143"/>
      <c r="AK128" s="1144">
        <v>12002</v>
      </c>
      <c r="AL128" s="1142"/>
      <c r="AM128" s="1142"/>
      <c r="AN128" s="1142"/>
      <c r="AO128" s="1143"/>
      <c r="AP128" s="1145"/>
      <c r="AQ128" s="1146"/>
      <c r="AR128" s="1146"/>
      <c r="AS128" s="1146"/>
      <c r="AT128" s="1147"/>
      <c r="AU128" s="283"/>
      <c r="AV128" s="283"/>
      <c r="AW128" s="283"/>
      <c r="AX128" s="982" t="s">
        <v>494</v>
      </c>
      <c r="AY128" s="983"/>
      <c r="AZ128" s="983"/>
      <c r="BA128" s="983"/>
      <c r="BB128" s="983"/>
      <c r="BC128" s="983"/>
      <c r="BD128" s="983"/>
      <c r="BE128" s="984"/>
      <c r="BF128" s="1148" t="s">
        <v>468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495</v>
      </c>
      <c r="CQ128" s="1131"/>
      <c r="CR128" s="1131"/>
      <c r="CS128" s="1131"/>
      <c r="CT128" s="1131"/>
      <c r="CU128" s="1131"/>
      <c r="CV128" s="1131"/>
      <c r="CW128" s="1131"/>
      <c r="CX128" s="1131"/>
      <c r="CY128" s="1131"/>
      <c r="CZ128" s="1131"/>
      <c r="DA128" s="1131"/>
      <c r="DB128" s="1131"/>
      <c r="DC128" s="1131"/>
      <c r="DD128" s="1131"/>
      <c r="DE128" s="1131"/>
      <c r="DF128" s="1132"/>
      <c r="DG128" s="1133" t="s">
        <v>468</v>
      </c>
      <c r="DH128" s="1134"/>
      <c r="DI128" s="1134"/>
      <c r="DJ128" s="1134"/>
      <c r="DK128" s="1134"/>
      <c r="DL128" s="1134" t="s">
        <v>460</v>
      </c>
      <c r="DM128" s="1134"/>
      <c r="DN128" s="1134"/>
      <c r="DO128" s="1134"/>
      <c r="DP128" s="1134"/>
      <c r="DQ128" s="1134" t="s">
        <v>468</v>
      </c>
      <c r="DR128" s="1134"/>
      <c r="DS128" s="1134"/>
      <c r="DT128" s="1134"/>
      <c r="DU128" s="1134"/>
      <c r="DV128" s="1135" t="s">
        <v>127</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496</v>
      </c>
      <c r="X129" s="1168"/>
      <c r="Y129" s="1168"/>
      <c r="Z129" s="1169"/>
      <c r="AA129" s="1052">
        <v>3066643</v>
      </c>
      <c r="AB129" s="1053"/>
      <c r="AC129" s="1053"/>
      <c r="AD129" s="1053"/>
      <c r="AE129" s="1054"/>
      <c r="AF129" s="1055">
        <v>3111693</v>
      </c>
      <c r="AG129" s="1053"/>
      <c r="AH129" s="1053"/>
      <c r="AI129" s="1053"/>
      <c r="AJ129" s="1054"/>
      <c r="AK129" s="1055">
        <v>3191295</v>
      </c>
      <c r="AL129" s="1053"/>
      <c r="AM129" s="1053"/>
      <c r="AN129" s="1053"/>
      <c r="AO129" s="1054"/>
      <c r="AP129" s="1170"/>
      <c r="AQ129" s="1171"/>
      <c r="AR129" s="1171"/>
      <c r="AS129" s="1171"/>
      <c r="AT129" s="1172"/>
      <c r="AU129" s="285"/>
      <c r="AV129" s="285"/>
      <c r="AW129" s="285"/>
      <c r="AX129" s="1161" t="s">
        <v>497</v>
      </c>
      <c r="AY129" s="1044"/>
      <c r="AZ129" s="1044"/>
      <c r="BA129" s="1044"/>
      <c r="BB129" s="1044"/>
      <c r="BC129" s="1044"/>
      <c r="BD129" s="1044"/>
      <c r="BE129" s="1045"/>
      <c r="BF129" s="1162" t="s">
        <v>460</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498</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499</v>
      </c>
      <c r="X130" s="1168"/>
      <c r="Y130" s="1168"/>
      <c r="Z130" s="1169"/>
      <c r="AA130" s="1052">
        <v>423478</v>
      </c>
      <c r="AB130" s="1053"/>
      <c r="AC130" s="1053"/>
      <c r="AD130" s="1053"/>
      <c r="AE130" s="1054"/>
      <c r="AF130" s="1055">
        <v>416544</v>
      </c>
      <c r="AG130" s="1053"/>
      <c r="AH130" s="1053"/>
      <c r="AI130" s="1053"/>
      <c r="AJ130" s="1054"/>
      <c r="AK130" s="1055">
        <v>408782</v>
      </c>
      <c r="AL130" s="1053"/>
      <c r="AM130" s="1053"/>
      <c r="AN130" s="1053"/>
      <c r="AO130" s="1054"/>
      <c r="AP130" s="1170"/>
      <c r="AQ130" s="1171"/>
      <c r="AR130" s="1171"/>
      <c r="AS130" s="1171"/>
      <c r="AT130" s="1172"/>
      <c r="AU130" s="285"/>
      <c r="AV130" s="285"/>
      <c r="AW130" s="285"/>
      <c r="AX130" s="1161" t="s">
        <v>500</v>
      </c>
      <c r="AY130" s="1044"/>
      <c r="AZ130" s="1044"/>
      <c r="BA130" s="1044"/>
      <c r="BB130" s="1044"/>
      <c r="BC130" s="1044"/>
      <c r="BD130" s="1044"/>
      <c r="BE130" s="1045"/>
      <c r="BF130" s="1198">
        <v>6.4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501</v>
      </c>
      <c r="X131" s="1206"/>
      <c r="Y131" s="1206"/>
      <c r="Z131" s="1207"/>
      <c r="AA131" s="1099">
        <v>2643165</v>
      </c>
      <c r="AB131" s="1078"/>
      <c r="AC131" s="1078"/>
      <c r="AD131" s="1078"/>
      <c r="AE131" s="1079"/>
      <c r="AF131" s="1077">
        <v>2695149</v>
      </c>
      <c r="AG131" s="1078"/>
      <c r="AH131" s="1078"/>
      <c r="AI131" s="1078"/>
      <c r="AJ131" s="1079"/>
      <c r="AK131" s="1077">
        <v>2782513</v>
      </c>
      <c r="AL131" s="1078"/>
      <c r="AM131" s="1078"/>
      <c r="AN131" s="1078"/>
      <c r="AO131" s="1079"/>
      <c r="AP131" s="1208"/>
      <c r="AQ131" s="1209"/>
      <c r="AR131" s="1209"/>
      <c r="AS131" s="1209"/>
      <c r="AT131" s="1210"/>
      <c r="AU131" s="285"/>
      <c r="AV131" s="285"/>
      <c r="AW131" s="285"/>
      <c r="AX131" s="1180" t="s">
        <v>502</v>
      </c>
      <c r="AY131" s="1131"/>
      <c r="AZ131" s="1131"/>
      <c r="BA131" s="1131"/>
      <c r="BB131" s="1131"/>
      <c r="BC131" s="1131"/>
      <c r="BD131" s="1131"/>
      <c r="BE131" s="1132"/>
      <c r="BF131" s="1181" t="s">
        <v>471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503</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504</v>
      </c>
      <c r="W132" s="1191"/>
      <c r="X132" s="1191"/>
      <c r="Y132" s="1191"/>
      <c r="Z132" s="1192"/>
      <c r="AA132" s="1193">
        <v>6.7482733770000003</v>
      </c>
      <c r="AB132" s="1194"/>
      <c r="AC132" s="1194"/>
      <c r="AD132" s="1194"/>
      <c r="AE132" s="1195"/>
      <c r="AF132" s="1196">
        <v>5.9408960320000004</v>
      </c>
      <c r="AG132" s="1194"/>
      <c r="AH132" s="1194"/>
      <c r="AI132" s="1194"/>
      <c r="AJ132" s="1195"/>
      <c r="AK132" s="1196">
        <v>6.7569136240000001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505</v>
      </c>
      <c r="W133" s="1174"/>
      <c r="X133" s="1174"/>
      <c r="Y133" s="1174"/>
      <c r="Z133" s="1175"/>
      <c r="AA133" s="1176">
        <v>6.7</v>
      </c>
      <c r="AB133" s="1177"/>
      <c r="AC133" s="1177"/>
      <c r="AD133" s="1177"/>
      <c r="AE133" s="1178"/>
      <c r="AF133" s="1176">
        <v>6.5</v>
      </c>
      <c r="AG133" s="1177"/>
      <c r="AH133" s="1177"/>
      <c r="AI133" s="1177"/>
      <c r="AJ133" s="1178"/>
      <c r="AK133" s="1176">
        <v>6.4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s7bhRJipye9B3uPKRwoREX9FB3PPwAMmTcKU8l+97rpk8GB1KTsXOnNZ9BGNhdkFoDHUoPCL0RVGvK7R1MAsA==" saltValue="OLXu9z29fedNaVxemm8w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28" zoomScaleNormal="85" zoomScaleSheetLayoutView="100" workbookViewId="0">
      <selection activeCell="A24" sqref="A24:AY2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25KXY8CjIeQQTaJBPaJiuPn9ognlKLJyMYBHyyjhg3oYl8OSx1ChDW5Bt7JNwXVxzHub/jfWL9aOdduxDQfWA==" saltValue="SyUkI/DW205TFVZeD83n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10" zoomScale="90" zoomScaleNormal="90" zoomScaleSheetLayoutView="55" workbookViewId="0">
      <selection activeCell="A24" sqref="A24:AY2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A8IuGZr1CD9pAdyNKMGOfbCyoMqxDEBZG/ZudZO6aaTEogbbeOugb7tRQDLFl+i3l77fu03slqudESYgj/GAA==" saltValue="hOuQve16tEmlS/DjvNDk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election activeCell="A24" sqref="A24:AY2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514</v>
      </c>
      <c r="AL9" s="1217"/>
      <c r="AM9" s="1217"/>
      <c r="AN9" s="1218"/>
      <c r="AO9" s="313">
        <v>940435</v>
      </c>
      <c r="AP9" s="313">
        <v>74579</v>
      </c>
      <c r="AQ9" s="314">
        <v>92300</v>
      </c>
      <c r="AR9" s="315">
        <v>-19.2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515</v>
      </c>
      <c r="AL10" s="1217"/>
      <c r="AM10" s="1217"/>
      <c r="AN10" s="1218"/>
      <c r="AO10" s="316">
        <v>1894</v>
      </c>
      <c r="AP10" s="316">
        <v>150</v>
      </c>
      <c r="AQ10" s="317">
        <v>10627</v>
      </c>
      <c r="AR10" s="318">
        <v>-98.6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516</v>
      </c>
      <c r="AL11" s="1217"/>
      <c r="AM11" s="1217"/>
      <c r="AN11" s="1218"/>
      <c r="AO11" s="316">
        <v>4568</v>
      </c>
      <c r="AP11" s="316">
        <v>362</v>
      </c>
      <c r="AQ11" s="317">
        <v>14044</v>
      </c>
      <c r="AR11" s="318">
        <v>-97.4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517</v>
      </c>
      <c r="AL12" s="1217"/>
      <c r="AM12" s="1217"/>
      <c r="AN12" s="1218"/>
      <c r="AO12" s="316">
        <v>739</v>
      </c>
      <c r="AP12" s="316">
        <v>59</v>
      </c>
      <c r="AQ12" s="317">
        <v>859</v>
      </c>
      <c r="AR12" s="318">
        <v>-93.1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518</v>
      </c>
      <c r="AL13" s="1217"/>
      <c r="AM13" s="1217"/>
      <c r="AN13" s="1218"/>
      <c r="AO13" s="316" t="s">
        <v>519</v>
      </c>
      <c r="AP13" s="316" t="s">
        <v>519</v>
      </c>
      <c r="AQ13" s="317">
        <v>30</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520</v>
      </c>
      <c r="AL14" s="1217"/>
      <c r="AM14" s="1217"/>
      <c r="AN14" s="1218"/>
      <c r="AO14" s="316">
        <v>24007</v>
      </c>
      <c r="AP14" s="316">
        <v>1904</v>
      </c>
      <c r="AQ14" s="317">
        <v>4161</v>
      </c>
      <c r="AR14" s="318">
        <v>-54.2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521</v>
      </c>
      <c r="AL15" s="1217"/>
      <c r="AM15" s="1217"/>
      <c r="AN15" s="1218"/>
      <c r="AO15" s="316">
        <v>2439</v>
      </c>
      <c r="AP15" s="316">
        <v>193</v>
      </c>
      <c r="AQ15" s="317">
        <v>2030</v>
      </c>
      <c r="AR15" s="318">
        <v>-90.5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522</v>
      </c>
      <c r="AL16" s="1220"/>
      <c r="AM16" s="1220"/>
      <c r="AN16" s="1221"/>
      <c r="AO16" s="316">
        <v>-57698</v>
      </c>
      <c r="AP16" s="316">
        <v>-4576</v>
      </c>
      <c r="AQ16" s="317">
        <v>-8642</v>
      </c>
      <c r="AR16" s="318">
        <v>-47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916384</v>
      </c>
      <c r="AP17" s="316">
        <v>72671</v>
      </c>
      <c r="AQ17" s="317">
        <v>115409</v>
      </c>
      <c r="AR17" s="318">
        <v>-37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527</v>
      </c>
      <c r="AL21" s="1212"/>
      <c r="AM21" s="1212"/>
      <c r="AN21" s="1213"/>
      <c r="AO21" s="328">
        <v>6.98</v>
      </c>
      <c r="AP21" s="329">
        <v>10.59</v>
      </c>
      <c r="AQ21" s="330">
        <v>-3.61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528</v>
      </c>
      <c r="AL22" s="1212"/>
      <c r="AM22" s="1212"/>
      <c r="AN22" s="1213"/>
      <c r="AO22" s="333">
        <v>96.6</v>
      </c>
      <c r="AP22" s="334">
        <v>96.7</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532</v>
      </c>
      <c r="AL32" s="1228"/>
      <c r="AM32" s="1228"/>
      <c r="AN32" s="1229"/>
      <c r="AO32" s="343">
        <v>410771</v>
      </c>
      <c r="AP32" s="343">
        <v>32575</v>
      </c>
      <c r="AQ32" s="344">
        <v>54047</v>
      </c>
      <c r="AR32" s="345">
        <v>-39.700000000000003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533</v>
      </c>
      <c r="AL33" s="1228"/>
      <c r="AM33" s="1228"/>
      <c r="AN33" s="1229"/>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534</v>
      </c>
      <c r="AL34" s="1228"/>
      <c r="AM34" s="1228"/>
      <c r="AN34" s="1229"/>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535</v>
      </c>
      <c r="AL35" s="1228"/>
      <c r="AM35" s="1228"/>
      <c r="AN35" s="1229"/>
      <c r="AO35" s="343">
        <v>189656</v>
      </c>
      <c r="AP35" s="343">
        <v>15040</v>
      </c>
      <c r="AQ35" s="344">
        <v>14654</v>
      </c>
      <c r="AR35" s="345">
        <v>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536</v>
      </c>
      <c r="AL36" s="1228"/>
      <c r="AM36" s="1228"/>
      <c r="AN36" s="1229"/>
      <c r="AO36" s="343" t="s">
        <v>519</v>
      </c>
      <c r="AP36" s="343" t="s">
        <v>519</v>
      </c>
      <c r="AQ36" s="344">
        <v>3772</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537</v>
      </c>
      <c r="AL37" s="1228"/>
      <c r="AM37" s="1228"/>
      <c r="AN37" s="1229"/>
      <c r="AO37" s="343">
        <v>8369</v>
      </c>
      <c r="AP37" s="343">
        <v>664</v>
      </c>
      <c r="AQ37" s="344">
        <v>740</v>
      </c>
      <c r="AR37" s="345">
        <v>-10.3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538</v>
      </c>
      <c r="AL38" s="1231"/>
      <c r="AM38" s="1231"/>
      <c r="AN38" s="1232"/>
      <c r="AO38" s="346" t="s">
        <v>519</v>
      </c>
      <c r="AP38" s="346" t="s">
        <v>519</v>
      </c>
      <c r="AQ38" s="347">
        <v>12</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539</v>
      </c>
      <c r="AL39" s="1231"/>
      <c r="AM39" s="1231"/>
      <c r="AN39" s="1232"/>
      <c r="AO39" s="343">
        <v>-12002</v>
      </c>
      <c r="AP39" s="343">
        <v>-952</v>
      </c>
      <c r="AQ39" s="344">
        <v>-2627</v>
      </c>
      <c r="AR39" s="345">
        <v>-63.8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540</v>
      </c>
      <c r="AL40" s="1228"/>
      <c r="AM40" s="1228"/>
      <c r="AN40" s="1229"/>
      <c r="AO40" s="343">
        <v>-408782</v>
      </c>
      <c r="AP40" s="343">
        <v>-32417</v>
      </c>
      <c r="AQ40" s="344">
        <v>-48398</v>
      </c>
      <c r="AR40" s="345">
        <v>-33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295</v>
      </c>
      <c r="AL41" s="1234"/>
      <c r="AM41" s="1234"/>
      <c r="AN41" s="1235"/>
      <c r="AO41" s="343">
        <v>188012</v>
      </c>
      <c r="AP41" s="343">
        <v>14910</v>
      </c>
      <c r="AQ41" s="344">
        <v>22201</v>
      </c>
      <c r="AR41" s="345">
        <v>-32.799999999999997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509</v>
      </c>
      <c r="AN49" s="1224" t="s">
        <v>544</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569019</v>
      </c>
      <c r="AN51" s="365">
        <v>46288</v>
      </c>
      <c r="AO51" s="366">
        <v>-0.3</v>
      </c>
      <c r="AP51" s="367">
        <v>75972</v>
      </c>
      <c r="AQ51" s="368">
        <v>-17.3</v>
      </c>
      <c r="AR51" s="369">
        <v>17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256044</v>
      </c>
      <c r="AN52" s="373">
        <v>20828</v>
      </c>
      <c r="AO52" s="374">
        <v>8.1999999999999993</v>
      </c>
      <c r="AP52" s="375">
        <v>40712</v>
      </c>
      <c r="AQ52" s="376">
        <v>-25.2</v>
      </c>
      <c r="AR52" s="377">
        <v>33.4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861012</v>
      </c>
      <c r="AN53" s="365">
        <v>69763</v>
      </c>
      <c r="AO53" s="366">
        <v>50.7</v>
      </c>
      <c r="AP53" s="367">
        <v>79466</v>
      </c>
      <c r="AQ53" s="368">
        <v>4.5999999999999996</v>
      </c>
      <c r="AR53" s="369">
        <v>46.1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392247</v>
      </c>
      <c r="AN54" s="373">
        <v>31781</v>
      </c>
      <c r="AO54" s="374">
        <v>52.6</v>
      </c>
      <c r="AP54" s="375">
        <v>44645</v>
      </c>
      <c r="AQ54" s="376">
        <v>9.6999999999999993</v>
      </c>
      <c r="AR54" s="377">
        <v>42.9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442700</v>
      </c>
      <c r="AN55" s="365">
        <v>35444</v>
      </c>
      <c r="AO55" s="366">
        <v>-49.2</v>
      </c>
      <c r="AP55" s="367">
        <v>90072</v>
      </c>
      <c r="AQ55" s="368">
        <v>13.3</v>
      </c>
      <c r="AR55" s="369">
        <v>-62.5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140136</v>
      </c>
      <c r="AN56" s="373">
        <v>11220</v>
      </c>
      <c r="AO56" s="374">
        <v>-64.7</v>
      </c>
      <c r="AP56" s="375">
        <v>46083</v>
      </c>
      <c r="AQ56" s="376">
        <v>3.2</v>
      </c>
      <c r="AR56" s="377">
        <v>-67.900000000000006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214593</v>
      </c>
      <c r="AN57" s="365">
        <v>17099</v>
      </c>
      <c r="AO57" s="366">
        <v>-51.8</v>
      </c>
      <c r="AP57" s="367">
        <v>88328</v>
      </c>
      <c r="AQ57" s="368">
        <v>-1.9</v>
      </c>
      <c r="AR57" s="369">
        <v>-49.9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106897</v>
      </c>
      <c r="AN58" s="373">
        <v>8518</v>
      </c>
      <c r="AO58" s="374">
        <v>-24.1</v>
      </c>
      <c r="AP58" s="375">
        <v>49013</v>
      </c>
      <c r="AQ58" s="376">
        <v>6.4</v>
      </c>
      <c r="AR58" s="377">
        <v>-30.5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475665</v>
      </c>
      <c r="AN59" s="365">
        <v>37721</v>
      </c>
      <c r="AO59" s="366">
        <v>120.6</v>
      </c>
      <c r="AP59" s="367">
        <v>103390</v>
      </c>
      <c r="AQ59" s="368">
        <v>17.100000000000001</v>
      </c>
      <c r="AR59" s="369">
        <v>103.5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354972</v>
      </c>
      <c r="AN60" s="373">
        <v>28150</v>
      </c>
      <c r="AO60" s="374">
        <v>230.5</v>
      </c>
      <c r="AP60" s="375">
        <v>51269</v>
      </c>
      <c r="AQ60" s="376">
        <v>4.5999999999999996</v>
      </c>
      <c r="AR60" s="377">
        <v>225.9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512598</v>
      </c>
      <c r="AN61" s="380">
        <v>41263</v>
      </c>
      <c r="AO61" s="381">
        <v>14</v>
      </c>
      <c r="AP61" s="382">
        <v>87446</v>
      </c>
      <c r="AQ61" s="383">
        <v>3.2</v>
      </c>
      <c r="AR61" s="369">
        <v>10.8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250059</v>
      </c>
      <c r="AN62" s="373">
        <v>20099</v>
      </c>
      <c r="AO62" s="374">
        <v>40.5</v>
      </c>
      <c r="AP62" s="375">
        <v>46344</v>
      </c>
      <c r="AQ62" s="376">
        <v>-0.3</v>
      </c>
      <c r="AR62" s="377">
        <v>40.799999999999997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cRMNB2p1bme+5Y2sVIfADCnJniz3bErZ5FfKQSDynb/KS30rKd8Ugky8cxyGOL70hoMBrtvyk/zOsxXV3rz+w==" saltValue="EmrVw+QKy21UQrtEzO2l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7" zoomScaleNormal="100" zoomScaleSheetLayoutView="55" workbookViewId="0">
      <selection activeCell="A24" sqref="A24:AY2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HHFy+sagVVfNiDRSBpPboxnxXG4BN5PLAPEG5cXWBT5ZPkOVUaKpQkStYExYo7TUQhaXHEGSO3ZzPB67pJSshA==" saltValue="jmm+ZXPEQeGCS0/0Q2vj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1" zoomScale="90" zoomScaleNormal="90" zoomScaleSheetLayoutView="55" workbookViewId="0">
      <selection activeCell="A24" sqref="A24:AY2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XTJ/Aoipw8LsQtHl0koGHrwd/6wplU/6aWgB3Ojq0mkUAElEMMFcn+aFr7MSgulz7oEkvkLhRxYvYWAOAnSX2A==" saltValue="ynngZOheiX/ckqGUHOag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80" zoomScaleNormal="80" zoomScaleSheetLayoutView="100" workbookViewId="0">
      <selection activeCell="A24" sqref="A24:AY2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33.25</v>
      </c>
      <c r="G47" s="12">
        <v>33.72</v>
      </c>
      <c r="H47" s="12">
        <v>32.58</v>
      </c>
      <c r="I47" s="12">
        <v>30.19</v>
      </c>
      <c r="J47" s="13">
        <v>26.87</v>
      </c>
    </row>
    <row r="48" spans="2:10" ht="57.75" customHeight="1" x14ac:dyDescent="0.15">
      <c r="B48" s="14"/>
      <c r="C48" s="1238" t="s">
        <v>4</v>
      </c>
      <c r="D48" s="1238"/>
      <c r="E48" s="1239"/>
      <c r="F48" s="15">
        <v>4.9800000000000004</v>
      </c>
      <c r="G48" s="16">
        <v>6.73</v>
      </c>
      <c r="H48" s="16">
        <v>3.83</v>
      </c>
      <c r="I48" s="16">
        <v>5.25</v>
      </c>
      <c r="J48" s="17">
        <v>5.69</v>
      </c>
    </row>
    <row r="49" spans="2:10" ht="57.75" customHeight="1" thickBot="1" x14ac:dyDescent="0.2">
      <c r="B49" s="18"/>
      <c r="C49" s="1240" t="s">
        <v>5</v>
      </c>
      <c r="D49" s="1240"/>
      <c r="E49" s="1241"/>
      <c r="F49" s="19">
        <v>2.02</v>
      </c>
      <c r="G49" s="20">
        <v>1.87</v>
      </c>
      <c r="H49" s="20" t="s">
        <v>565</v>
      </c>
      <c r="I49" s="20" t="s">
        <v>566</v>
      </c>
      <c r="J49" s="21" t="s">
        <v>567</v>
      </c>
    </row>
    <row r="50" spans="2:10" ht="13.5" customHeight="1" x14ac:dyDescent="0.15"/>
  </sheetData>
  <sheetProtection algorithmName="SHA-512" hashValue="o/m8OOuvjZP40ifmlEoloafDNKpMnh5JrlCVwNvx6GAyT5FH4d+KethfzeA5JA01AMNTHAItBrRyuXDcYD7p0w==" saltValue="UyuCdLAvyCOQ1Zx3Fo9A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3" zoomScale="80" zoomScaleNormal="80" zoomScaleSheetLayoutView="100" workbookViewId="0">
      <selection activeCell="A24" sqref="A24:AY2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568</v>
      </c>
      <c r="D34" s="1248"/>
      <c r="E34" s="1249"/>
      <c r="F34" s="32">
        <v>4.37</v>
      </c>
      <c r="G34" s="33">
        <v>4.97</v>
      </c>
      <c r="H34" s="33">
        <v>4.55</v>
      </c>
      <c r="I34" s="33">
        <v>4.75</v>
      </c>
      <c r="J34" s="34">
        <v>6.8</v>
      </c>
      <c r="K34" s="22"/>
      <c r="L34" s="22"/>
      <c r="M34" s="22"/>
      <c r="N34" s="22"/>
      <c r="O34" s="22"/>
      <c r="P34" s="22"/>
    </row>
    <row r="35" spans="1:16" ht="39" customHeight="1" x14ac:dyDescent="0.15">
      <c r="A35" s="22"/>
      <c r="B35" s="35"/>
      <c r="C35" s="1242" t="s">
        <v>569</v>
      </c>
      <c r="D35" s="1243"/>
      <c r="E35" s="1244"/>
      <c r="F35" s="36">
        <v>4.97</v>
      </c>
      <c r="G35" s="37">
        <v>6.72</v>
      </c>
      <c r="H35" s="37">
        <v>3.83</v>
      </c>
      <c r="I35" s="37">
        <v>5.25</v>
      </c>
      <c r="J35" s="38">
        <v>5.68</v>
      </c>
      <c r="K35" s="22"/>
      <c r="L35" s="22"/>
      <c r="M35" s="22"/>
      <c r="N35" s="22"/>
      <c r="O35" s="22"/>
      <c r="P35" s="22"/>
    </row>
    <row r="36" spans="1:16" ht="39" customHeight="1" x14ac:dyDescent="0.15">
      <c r="A36" s="22"/>
      <c r="B36" s="35"/>
      <c r="C36" s="1242" t="s">
        <v>570</v>
      </c>
      <c r="D36" s="1243"/>
      <c r="E36" s="1244"/>
      <c r="F36" s="36">
        <v>1.94</v>
      </c>
      <c r="G36" s="37">
        <v>1.91</v>
      </c>
      <c r="H36" s="37">
        <v>1.57</v>
      </c>
      <c r="I36" s="37">
        <v>1.98</v>
      </c>
      <c r="J36" s="38">
        <v>2.17</v>
      </c>
      <c r="K36" s="22"/>
      <c r="L36" s="22"/>
      <c r="M36" s="22"/>
      <c r="N36" s="22"/>
      <c r="O36" s="22"/>
      <c r="P36" s="22"/>
    </row>
    <row r="37" spans="1:16" ht="39" customHeight="1" x14ac:dyDescent="0.15">
      <c r="A37" s="22"/>
      <c r="B37" s="35"/>
      <c r="C37" s="1242" t="s">
        <v>571</v>
      </c>
      <c r="D37" s="1243"/>
      <c r="E37" s="1244"/>
      <c r="F37" s="36">
        <v>3.71</v>
      </c>
      <c r="G37" s="37">
        <v>2.67</v>
      </c>
      <c r="H37" s="37">
        <v>3.71</v>
      </c>
      <c r="I37" s="37">
        <v>1.72</v>
      </c>
      <c r="J37" s="38">
        <v>0.62</v>
      </c>
      <c r="K37" s="22"/>
      <c r="L37" s="22"/>
      <c r="M37" s="22"/>
      <c r="N37" s="22"/>
      <c r="O37" s="22"/>
      <c r="P37" s="22"/>
    </row>
    <row r="38" spans="1:16" ht="39" customHeight="1" x14ac:dyDescent="0.15">
      <c r="A38" s="22"/>
      <c r="B38" s="35"/>
      <c r="C38" s="1242" t="s">
        <v>572</v>
      </c>
      <c r="D38" s="1243"/>
      <c r="E38" s="1244"/>
      <c r="F38" s="36">
        <v>0.7</v>
      </c>
      <c r="G38" s="37">
        <v>0.6</v>
      </c>
      <c r="H38" s="37">
        <v>0.42</v>
      </c>
      <c r="I38" s="37">
        <v>0.23</v>
      </c>
      <c r="J38" s="38">
        <v>0.59</v>
      </c>
      <c r="K38" s="22"/>
      <c r="L38" s="22"/>
      <c r="M38" s="22"/>
      <c r="N38" s="22"/>
      <c r="O38" s="22"/>
      <c r="P38" s="22"/>
    </row>
    <row r="39" spans="1:16" ht="39" customHeight="1" x14ac:dyDescent="0.15">
      <c r="A39" s="22"/>
      <c r="B39" s="35"/>
      <c r="C39" s="1242" t="s">
        <v>573</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574</v>
      </c>
      <c r="D42" s="1243"/>
      <c r="E42" s="1244"/>
      <c r="F42" s="36" t="s">
        <v>519</v>
      </c>
      <c r="G42" s="37" t="s">
        <v>519</v>
      </c>
      <c r="H42" s="37" t="s">
        <v>519</v>
      </c>
      <c r="I42" s="37" t="s">
        <v>519</v>
      </c>
      <c r="J42" s="38" t="s">
        <v>519</v>
      </c>
      <c r="K42" s="22"/>
      <c r="L42" s="22"/>
      <c r="M42" s="22"/>
      <c r="N42" s="22"/>
      <c r="O42" s="22"/>
      <c r="P42" s="22"/>
    </row>
    <row r="43" spans="1:16" ht="39" customHeight="1" thickBot="1" x14ac:dyDescent="0.2">
      <c r="A43" s="22"/>
      <c r="B43" s="40"/>
      <c r="C43" s="1245" t="s">
        <v>575</v>
      </c>
      <c r="D43" s="1246"/>
      <c r="E43" s="1247"/>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ykUtiG1ez0YkN4O3WE5Z2CNNjdMtKfyhipAICPi73+02+pnsP+FQkvfWxUQNfbS0DZC3y6Yk6wVpUTpQBn7pw==" saltValue="1FUFu3DnMJ1nB+TU7hkx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80" zoomScaleNormal="80" zoomScaleSheetLayoutView="55" workbookViewId="0">
      <selection activeCell="A24" sqref="A24:AY2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363</v>
      </c>
      <c r="L45" s="60">
        <v>365</v>
      </c>
      <c r="M45" s="60">
        <v>379</v>
      </c>
      <c r="N45" s="60">
        <v>374</v>
      </c>
      <c r="O45" s="61">
        <v>411</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519</v>
      </c>
      <c r="L46" s="64" t="s">
        <v>519</v>
      </c>
      <c r="M46" s="64" t="s">
        <v>519</v>
      </c>
      <c r="N46" s="64" t="s">
        <v>519</v>
      </c>
      <c r="O46" s="65" t="s">
        <v>519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519</v>
      </c>
      <c r="L47" s="64" t="s">
        <v>519</v>
      </c>
      <c r="M47" s="64" t="s">
        <v>519</v>
      </c>
      <c r="N47" s="64" t="s">
        <v>519</v>
      </c>
      <c r="O47" s="65" t="s">
        <v>519</v>
      </c>
      <c r="P47" s="48"/>
      <c r="Q47" s="48"/>
      <c r="R47" s="48"/>
      <c r="S47" s="48"/>
      <c r="T47" s="48"/>
      <c r="U47" s="48"/>
    </row>
    <row r="48" spans="1:21" ht="30.75" customHeight="1" x14ac:dyDescent="0.15">
      <c r="A48" s="48"/>
      <c r="B48" s="1252"/>
      <c r="C48" s="1253"/>
      <c r="D48" s="62"/>
      <c r="E48" s="1258" t="s">
        <v>15</v>
      </c>
      <c r="F48" s="1258"/>
      <c r="G48" s="1258"/>
      <c r="H48" s="1258"/>
      <c r="I48" s="1258"/>
      <c r="J48" s="1259"/>
      <c r="K48" s="63">
        <v>229</v>
      </c>
      <c r="L48" s="64">
        <v>234</v>
      </c>
      <c r="M48" s="64">
        <v>223</v>
      </c>
      <c r="N48" s="64">
        <v>204</v>
      </c>
      <c r="O48" s="65">
        <v>190</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519</v>
      </c>
      <c r="L49" s="64" t="s">
        <v>519</v>
      </c>
      <c r="M49" s="64" t="s">
        <v>519</v>
      </c>
      <c r="N49" s="64" t="s">
        <v>519</v>
      </c>
      <c r="O49" s="65" t="s">
        <v>519</v>
      </c>
      <c r="P49" s="48"/>
      <c r="Q49" s="48"/>
      <c r="R49" s="48"/>
      <c r="S49" s="48"/>
      <c r="T49" s="48"/>
      <c r="U49" s="48"/>
    </row>
    <row r="50" spans="1:21" ht="30.75" customHeight="1" x14ac:dyDescent="0.15">
      <c r="A50" s="48"/>
      <c r="B50" s="1252"/>
      <c r="C50" s="1253"/>
      <c r="D50" s="62"/>
      <c r="E50" s="1258" t="s">
        <v>17</v>
      </c>
      <c r="F50" s="1258"/>
      <c r="G50" s="1258"/>
      <c r="H50" s="1258"/>
      <c r="I50" s="1258"/>
      <c r="J50" s="1259"/>
      <c r="K50" s="63">
        <v>4</v>
      </c>
      <c r="L50" s="64">
        <v>4</v>
      </c>
      <c r="M50" s="64">
        <v>4</v>
      </c>
      <c r="N50" s="64">
        <v>4</v>
      </c>
      <c r="O50" s="65">
        <v>8</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519</v>
      </c>
      <c r="L51" s="64" t="s">
        <v>519</v>
      </c>
      <c r="M51" s="64" t="s">
        <v>519</v>
      </c>
      <c r="N51" s="64" t="s">
        <v>519</v>
      </c>
      <c r="O51" s="65" t="s">
        <v>519</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421</v>
      </c>
      <c r="L52" s="64">
        <v>421</v>
      </c>
      <c r="M52" s="64">
        <v>428</v>
      </c>
      <c r="N52" s="64">
        <v>423</v>
      </c>
      <c r="O52" s="65">
        <v>421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175</v>
      </c>
      <c r="L53" s="69">
        <v>182</v>
      </c>
      <c r="M53" s="69">
        <v>178</v>
      </c>
      <c r="N53" s="69">
        <v>159</v>
      </c>
      <c r="O53" s="70">
        <v>188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596</v>
      </c>
      <c r="L57" s="84" t="s">
        <v>596</v>
      </c>
      <c r="M57" s="84" t="s">
        <v>596</v>
      </c>
      <c r="N57" s="84" t="s">
        <v>596</v>
      </c>
      <c r="O57" s="85" t="s">
        <v>596</v>
      </c>
    </row>
    <row r="58" spans="1:21" ht="31.5" customHeight="1" thickBot="1" x14ac:dyDescent="0.2">
      <c r="B58" s="1268"/>
      <c r="C58" s="1269"/>
      <c r="D58" s="1273" t="s">
        <v>27</v>
      </c>
      <c r="E58" s="1274"/>
      <c r="F58" s="1274"/>
      <c r="G58" s="1274"/>
      <c r="H58" s="1274"/>
      <c r="I58" s="1274"/>
      <c r="J58" s="1275"/>
      <c r="K58" s="86" t="s">
        <v>596</v>
      </c>
      <c r="L58" s="87" t="s">
        <v>596</v>
      </c>
      <c r="M58" s="87" t="s">
        <v>596</v>
      </c>
      <c r="N58" s="87" t="s">
        <v>596</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5ASUNxfKXYHN5D6W1K1x0jhtWogK0x/HbNtjNw5eYLxx3M68S2LJ6yN1xxCPnnr2JMxIJU8F8gioUmCuxQMjA==" saltValue="RFliuanLj0IAQvIG6i5r4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2" zoomScale="70" zoomScaleNormal="70" zoomScaleSheetLayoutView="100" workbookViewId="0">
      <selection activeCell="A24" sqref="A24:AY2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6" t="s">
        <v>30</v>
      </c>
      <c r="C41" s="1277"/>
      <c r="D41" s="102"/>
      <c r="E41" s="1282" t="s">
        <v>31</v>
      </c>
      <c r="F41" s="1282"/>
      <c r="G41" s="1282"/>
      <c r="H41" s="1283"/>
      <c r="I41" s="103">
        <v>4325</v>
      </c>
      <c r="J41" s="104">
        <v>4661</v>
      </c>
      <c r="K41" s="104">
        <v>4640</v>
      </c>
      <c r="L41" s="104">
        <v>4530</v>
      </c>
      <c r="M41" s="105">
        <v>4502</v>
      </c>
    </row>
    <row r="42" spans="2:13" ht="27.75" customHeight="1" x14ac:dyDescent="0.15">
      <c r="B42" s="1278"/>
      <c r="C42" s="1279"/>
      <c r="D42" s="106"/>
      <c r="E42" s="1284" t="s">
        <v>32</v>
      </c>
      <c r="F42" s="1284"/>
      <c r="G42" s="1284"/>
      <c r="H42" s="1285"/>
      <c r="I42" s="107">
        <v>77</v>
      </c>
      <c r="J42" s="108">
        <v>66</v>
      </c>
      <c r="K42" s="108">
        <v>64</v>
      </c>
      <c r="L42" s="108">
        <v>87</v>
      </c>
      <c r="M42" s="109">
        <v>406</v>
      </c>
    </row>
    <row r="43" spans="2:13" ht="27.75" customHeight="1" x14ac:dyDescent="0.15">
      <c r="B43" s="1278"/>
      <c r="C43" s="1279"/>
      <c r="D43" s="106"/>
      <c r="E43" s="1284" t="s">
        <v>33</v>
      </c>
      <c r="F43" s="1284"/>
      <c r="G43" s="1284"/>
      <c r="H43" s="1285"/>
      <c r="I43" s="107">
        <v>1663</v>
      </c>
      <c r="J43" s="108">
        <v>1483</v>
      </c>
      <c r="K43" s="108">
        <v>1268</v>
      </c>
      <c r="L43" s="108">
        <v>1064</v>
      </c>
      <c r="M43" s="109">
        <v>870</v>
      </c>
    </row>
    <row r="44" spans="2:13" ht="27.75" customHeight="1" x14ac:dyDescent="0.15">
      <c r="B44" s="1278"/>
      <c r="C44" s="1279"/>
      <c r="D44" s="106"/>
      <c r="E44" s="1284" t="s">
        <v>34</v>
      </c>
      <c r="F44" s="1284"/>
      <c r="G44" s="1284"/>
      <c r="H44" s="1285"/>
      <c r="I44" s="107" t="s">
        <v>519</v>
      </c>
      <c r="J44" s="108" t="s">
        <v>519</v>
      </c>
      <c r="K44" s="108" t="s">
        <v>519</v>
      </c>
      <c r="L44" s="108" t="s">
        <v>519</v>
      </c>
      <c r="M44" s="109" t="s">
        <v>519</v>
      </c>
    </row>
    <row r="45" spans="2:13" ht="27.75" customHeight="1" x14ac:dyDescent="0.15">
      <c r="B45" s="1278"/>
      <c r="C45" s="1279"/>
      <c r="D45" s="106"/>
      <c r="E45" s="1284" t="s">
        <v>35</v>
      </c>
      <c r="F45" s="1284"/>
      <c r="G45" s="1284"/>
      <c r="H45" s="1285"/>
      <c r="I45" s="107">
        <v>286</v>
      </c>
      <c r="J45" s="108">
        <v>233</v>
      </c>
      <c r="K45" s="108">
        <v>247</v>
      </c>
      <c r="L45" s="108">
        <v>211</v>
      </c>
      <c r="M45" s="109">
        <v>216</v>
      </c>
    </row>
    <row r="46" spans="2:13" ht="27.75" customHeight="1" x14ac:dyDescent="0.15">
      <c r="B46" s="1278"/>
      <c r="C46" s="1279"/>
      <c r="D46" s="110"/>
      <c r="E46" s="1284" t="s">
        <v>36</v>
      </c>
      <c r="F46" s="1284"/>
      <c r="G46" s="1284"/>
      <c r="H46" s="1285"/>
      <c r="I46" s="107" t="s">
        <v>519</v>
      </c>
      <c r="J46" s="108" t="s">
        <v>519</v>
      </c>
      <c r="K46" s="108" t="s">
        <v>519</v>
      </c>
      <c r="L46" s="108" t="s">
        <v>519</v>
      </c>
      <c r="M46" s="109" t="s">
        <v>519</v>
      </c>
    </row>
    <row r="47" spans="2:13" ht="27.75" customHeight="1" x14ac:dyDescent="0.15">
      <c r="B47" s="1278"/>
      <c r="C47" s="1279"/>
      <c r="D47" s="111"/>
      <c r="E47" s="1286" t="s">
        <v>37</v>
      </c>
      <c r="F47" s="1287"/>
      <c r="G47" s="1287"/>
      <c r="H47" s="1288"/>
      <c r="I47" s="107" t="s">
        <v>519</v>
      </c>
      <c r="J47" s="108" t="s">
        <v>519</v>
      </c>
      <c r="K47" s="108" t="s">
        <v>519</v>
      </c>
      <c r="L47" s="108" t="s">
        <v>519</v>
      </c>
      <c r="M47" s="109" t="s">
        <v>519</v>
      </c>
    </row>
    <row r="48" spans="2:13" ht="27.75" customHeight="1" x14ac:dyDescent="0.15">
      <c r="B48" s="1278"/>
      <c r="C48" s="1279"/>
      <c r="D48" s="106"/>
      <c r="E48" s="1284" t="s">
        <v>38</v>
      </c>
      <c r="F48" s="1284"/>
      <c r="G48" s="1284"/>
      <c r="H48" s="1285"/>
      <c r="I48" s="107" t="s">
        <v>519</v>
      </c>
      <c r="J48" s="108" t="s">
        <v>519</v>
      </c>
      <c r="K48" s="108" t="s">
        <v>519</v>
      </c>
      <c r="L48" s="108" t="s">
        <v>519</v>
      </c>
      <c r="M48" s="109" t="s">
        <v>519</v>
      </c>
    </row>
    <row r="49" spans="2:13" ht="27.75" customHeight="1" x14ac:dyDescent="0.15">
      <c r="B49" s="1280"/>
      <c r="C49" s="1281"/>
      <c r="D49" s="106"/>
      <c r="E49" s="1284" t="s">
        <v>39</v>
      </c>
      <c r="F49" s="1284"/>
      <c r="G49" s="1284"/>
      <c r="H49" s="1285"/>
      <c r="I49" s="107" t="s">
        <v>519</v>
      </c>
      <c r="J49" s="108" t="s">
        <v>519</v>
      </c>
      <c r="K49" s="108" t="s">
        <v>519</v>
      </c>
      <c r="L49" s="108" t="s">
        <v>519</v>
      </c>
      <c r="M49" s="109" t="s">
        <v>519</v>
      </c>
    </row>
    <row r="50" spans="2:13" ht="27.75" customHeight="1" x14ac:dyDescent="0.15">
      <c r="B50" s="1289" t="s">
        <v>40</v>
      </c>
      <c r="C50" s="1290"/>
      <c r="D50" s="112"/>
      <c r="E50" s="1284" t="s">
        <v>41</v>
      </c>
      <c r="F50" s="1284"/>
      <c r="G50" s="1284"/>
      <c r="H50" s="1285"/>
      <c r="I50" s="107">
        <v>1516</v>
      </c>
      <c r="J50" s="108">
        <v>1542</v>
      </c>
      <c r="K50" s="108">
        <v>1716</v>
      </c>
      <c r="L50" s="108">
        <v>2047</v>
      </c>
      <c r="M50" s="109">
        <v>2225</v>
      </c>
    </row>
    <row r="51" spans="2:13" ht="27.75" customHeight="1" x14ac:dyDescent="0.15">
      <c r="B51" s="1278"/>
      <c r="C51" s="1279"/>
      <c r="D51" s="106"/>
      <c r="E51" s="1284" t="s">
        <v>42</v>
      </c>
      <c r="F51" s="1284"/>
      <c r="G51" s="1284"/>
      <c r="H51" s="1285"/>
      <c r="I51" s="107">
        <v>50</v>
      </c>
      <c r="J51" s="108">
        <v>43</v>
      </c>
      <c r="K51" s="108">
        <v>36</v>
      </c>
      <c r="L51" s="108">
        <v>29</v>
      </c>
      <c r="M51" s="109">
        <v>22</v>
      </c>
    </row>
    <row r="52" spans="2:13" ht="27.75" customHeight="1" x14ac:dyDescent="0.15">
      <c r="B52" s="1280"/>
      <c r="C52" s="1281"/>
      <c r="D52" s="106"/>
      <c r="E52" s="1284" t="s">
        <v>43</v>
      </c>
      <c r="F52" s="1284"/>
      <c r="G52" s="1284"/>
      <c r="H52" s="1285"/>
      <c r="I52" s="107">
        <v>4408</v>
      </c>
      <c r="J52" s="108">
        <v>4256</v>
      </c>
      <c r="K52" s="108">
        <v>4080</v>
      </c>
      <c r="L52" s="108">
        <v>3908</v>
      </c>
      <c r="M52" s="109">
        <v>3765</v>
      </c>
    </row>
    <row r="53" spans="2:13" ht="27.75" customHeight="1" thickBot="1" x14ac:dyDescent="0.2">
      <c r="B53" s="1291" t="s">
        <v>44</v>
      </c>
      <c r="C53" s="1292"/>
      <c r="D53" s="113"/>
      <c r="E53" s="1293" t="s">
        <v>45</v>
      </c>
      <c r="F53" s="1293"/>
      <c r="G53" s="1293"/>
      <c r="H53" s="1294"/>
      <c r="I53" s="114">
        <v>377</v>
      </c>
      <c r="J53" s="115">
        <v>602</v>
      </c>
      <c r="K53" s="115">
        <v>387</v>
      </c>
      <c r="L53" s="115">
        <v>-91</v>
      </c>
      <c r="M53" s="116">
        <v>-18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2ccUtW0r37RO/xHsPxeOENFU6DrydbUGM8pRZn96yCYZV6DUqnSAJ2wkiD1Xd/oeWw98x30ZV5xjG3jo/Fnlw==" saltValue="crEngeRcOSWZCpJH9vSv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I27" sqref="I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999</v>
      </c>
      <c r="G55" s="128">
        <v>939</v>
      </c>
      <c r="H55" s="129">
        <v>857</v>
      </c>
    </row>
    <row r="56" spans="2:8" ht="52.5" customHeight="1" x14ac:dyDescent="0.15">
      <c r="B56" s="130"/>
      <c r="C56" s="1305" t="s">
        <v>49</v>
      </c>
      <c r="D56" s="1305"/>
      <c r="E56" s="1306"/>
      <c r="F56" s="131">
        <v>339</v>
      </c>
      <c r="G56" s="131">
        <v>361</v>
      </c>
      <c r="H56" s="132">
        <v>375</v>
      </c>
    </row>
    <row r="57" spans="2:8" ht="53.25" customHeight="1" x14ac:dyDescent="0.15">
      <c r="B57" s="130"/>
      <c r="C57" s="1307" t="s">
        <v>50</v>
      </c>
      <c r="D57" s="1307"/>
      <c r="E57" s="1308"/>
      <c r="F57" s="133">
        <v>586</v>
      </c>
      <c r="G57" s="133">
        <v>589</v>
      </c>
      <c r="H57" s="134">
        <v>577</v>
      </c>
    </row>
    <row r="58" spans="2:8" ht="45.75" customHeight="1" x14ac:dyDescent="0.15">
      <c r="B58" s="135"/>
      <c r="C58" s="1295" t="s">
        <v>597</v>
      </c>
      <c r="D58" s="1296"/>
      <c r="E58" s="1297"/>
      <c r="F58" s="136">
        <v>180</v>
      </c>
      <c r="G58" s="136">
        <v>180</v>
      </c>
      <c r="H58" s="137">
        <v>180</v>
      </c>
    </row>
    <row r="59" spans="2:8" ht="45.75" customHeight="1" x14ac:dyDescent="0.15">
      <c r="B59" s="135"/>
      <c r="C59" s="1295" t="s">
        <v>598</v>
      </c>
      <c r="D59" s="1296"/>
      <c r="E59" s="1297"/>
      <c r="F59" s="136">
        <v>172</v>
      </c>
      <c r="G59" s="136">
        <v>165</v>
      </c>
      <c r="H59" s="137">
        <v>155</v>
      </c>
    </row>
    <row r="60" spans="2:8" ht="45.75" customHeight="1" x14ac:dyDescent="0.15">
      <c r="B60" s="135"/>
      <c r="C60" s="1295" t="s">
        <v>599</v>
      </c>
      <c r="D60" s="1296"/>
      <c r="E60" s="1297"/>
      <c r="F60" s="136">
        <v>112</v>
      </c>
      <c r="G60" s="136">
        <v>122</v>
      </c>
      <c r="H60" s="137">
        <v>132</v>
      </c>
    </row>
    <row r="61" spans="2:8" ht="45.75" customHeight="1" x14ac:dyDescent="0.15">
      <c r="B61" s="135"/>
      <c r="C61" s="1295" t="s">
        <v>600</v>
      </c>
      <c r="D61" s="1296"/>
      <c r="E61" s="1297"/>
      <c r="F61" s="136">
        <v>100</v>
      </c>
      <c r="G61" s="136">
        <v>100</v>
      </c>
      <c r="H61" s="137">
        <v>88</v>
      </c>
    </row>
    <row r="62" spans="2:8" ht="45.75" customHeight="1" thickBot="1" x14ac:dyDescent="0.2">
      <c r="B62" s="138"/>
      <c r="C62" s="1298" t="s">
        <v>601</v>
      </c>
      <c r="D62" s="1299"/>
      <c r="E62" s="1300"/>
      <c r="F62" s="139">
        <v>21</v>
      </c>
      <c r="G62" s="139">
        <v>21</v>
      </c>
      <c r="H62" s="140">
        <v>21</v>
      </c>
    </row>
    <row r="63" spans="2:8" ht="52.5" customHeight="1" thickBot="1" x14ac:dyDescent="0.2">
      <c r="B63" s="141"/>
      <c r="C63" s="1301" t="s">
        <v>51</v>
      </c>
      <c r="D63" s="1301"/>
      <c r="E63" s="1302"/>
      <c r="F63" s="142">
        <v>1924</v>
      </c>
      <c r="G63" s="142">
        <v>1889</v>
      </c>
      <c r="H63" s="143">
        <v>1809</v>
      </c>
    </row>
    <row r="64" spans="2:8" ht="15" customHeight="1" x14ac:dyDescent="0.15"/>
  </sheetData>
  <sheetProtection algorithmName="SHA-512" hashValue="wAW+WaUTQouox29f2N4HYiW2tForyBgri5oEdF+Oib2dpw1E5GNh/NHiiiVQI8QFji1Qh4KHql1bfJ033dbjSg==" saltValue="U73V3zUykJcnmdL7CKKL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topLeftCell="N1" workbookViewId="0">
      <selection activeCell="AV71" sqref="AV7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6" t="s">
        <v>612</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605</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560</v>
      </c>
      <c r="BQ50" s="1313"/>
      <c r="BR50" s="1313"/>
      <c r="BS50" s="1313"/>
      <c r="BT50" s="1313"/>
      <c r="BU50" s="1313"/>
      <c r="BV50" s="1313"/>
      <c r="BW50" s="1313"/>
      <c r="BX50" s="1313" t="s">
        <v>561</v>
      </c>
      <c r="BY50" s="1313"/>
      <c r="BZ50" s="1313"/>
      <c r="CA50" s="1313"/>
      <c r="CB50" s="1313"/>
      <c r="CC50" s="1313"/>
      <c r="CD50" s="1313"/>
      <c r="CE50" s="1313"/>
      <c r="CF50" s="1313" t="s">
        <v>562</v>
      </c>
      <c r="CG50" s="1313"/>
      <c r="CH50" s="1313"/>
      <c r="CI50" s="1313"/>
      <c r="CJ50" s="1313"/>
      <c r="CK50" s="1313"/>
      <c r="CL50" s="1313"/>
      <c r="CM50" s="1313"/>
      <c r="CN50" s="1313" t="s">
        <v>563</v>
      </c>
      <c r="CO50" s="1313"/>
      <c r="CP50" s="1313"/>
      <c r="CQ50" s="1313"/>
      <c r="CR50" s="1313"/>
      <c r="CS50" s="1313"/>
      <c r="CT50" s="1313"/>
      <c r="CU50" s="1313"/>
      <c r="CV50" s="1313" t="s">
        <v>564</v>
      </c>
      <c r="CW50" s="1313"/>
      <c r="CX50" s="1313"/>
      <c r="CY50" s="1313"/>
      <c r="CZ50" s="1313"/>
      <c r="DA50" s="1313"/>
      <c r="DB50" s="1313"/>
      <c r="DC50" s="1313"/>
    </row>
    <row r="51" spans="1:109" ht="13.5" customHeight="1" x14ac:dyDescent="0.15">
      <c r="B51" s="395"/>
      <c r="G51" s="1326"/>
      <c r="H51" s="1326"/>
      <c r="I51" s="1327"/>
      <c r="J51" s="1327"/>
      <c r="K51" s="1325"/>
      <c r="L51" s="1325"/>
      <c r="M51" s="1325"/>
      <c r="N51" s="1325"/>
      <c r="AM51" s="404"/>
      <c r="AN51" s="1315" t="s">
        <v>606</v>
      </c>
      <c r="AO51" s="1315"/>
      <c r="AP51" s="1315"/>
      <c r="AQ51" s="1315"/>
      <c r="AR51" s="1315"/>
      <c r="AS51" s="1315"/>
      <c r="AT51" s="1315"/>
      <c r="AU51" s="1315"/>
      <c r="AV51" s="1315"/>
      <c r="AW51" s="1315"/>
      <c r="AX51" s="1315"/>
      <c r="AY51" s="1315"/>
      <c r="AZ51" s="1315"/>
      <c r="BA51" s="1315"/>
      <c r="BB51" s="1315" t="s">
        <v>607</v>
      </c>
      <c r="BC51" s="1315"/>
      <c r="BD51" s="1315"/>
      <c r="BE51" s="1315"/>
      <c r="BF51" s="1315"/>
      <c r="BG51" s="1315"/>
      <c r="BH51" s="1315"/>
      <c r="BI51" s="1315"/>
      <c r="BJ51" s="1315"/>
      <c r="BK51" s="1315"/>
      <c r="BL51" s="1315"/>
      <c r="BM51" s="1315"/>
      <c r="BN51" s="1315"/>
      <c r="BO51" s="1315"/>
      <c r="BP51" s="1314">
        <v>14.3</v>
      </c>
      <c r="BQ51" s="1314"/>
      <c r="BR51" s="1314"/>
      <c r="BS51" s="1314"/>
      <c r="BT51" s="1314"/>
      <c r="BU51" s="1314"/>
      <c r="BV51" s="1314"/>
      <c r="BW51" s="1314"/>
      <c r="BX51" s="1314">
        <v>23.1</v>
      </c>
      <c r="BY51" s="1314"/>
      <c r="BZ51" s="1314"/>
      <c r="CA51" s="1314"/>
      <c r="CB51" s="1314"/>
      <c r="CC51" s="1314"/>
      <c r="CD51" s="1314"/>
      <c r="CE51" s="1314"/>
      <c r="CF51" s="1314">
        <v>14.6</v>
      </c>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6"/>
      <c r="H53" s="1326"/>
      <c r="I53" s="1309"/>
      <c r="J53" s="1309"/>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608</v>
      </c>
      <c r="BC53" s="1315"/>
      <c r="BD53" s="1315"/>
      <c r="BE53" s="1315"/>
      <c r="BF53" s="1315"/>
      <c r="BG53" s="1315"/>
      <c r="BH53" s="1315"/>
      <c r="BI53" s="1315"/>
      <c r="BJ53" s="1315"/>
      <c r="BK53" s="1315"/>
      <c r="BL53" s="1315"/>
      <c r="BM53" s="1315"/>
      <c r="BN53" s="1315"/>
      <c r="BO53" s="1315"/>
      <c r="BP53" s="1314">
        <v>50.4</v>
      </c>
      <c r="BQ53" s="1314"/>
      <c r="BR53" s="1314"/>
      <c r="BS53" s="1314"/>
      <c r="BT53" s="1314"/>
      <c r="BU53" s="1314"/>
      <c r="BV53" s="1314"/>
      <c r="BW53" s="1314"/>
      <c r="BX53" s="1314">
        <v>64.599999999999994</v>
      </c>
      <c r="BY53" s="1314"/>
      <c r="BZ53" s="1314"/>
      <c r="CA53" s="1314"/>
      <c r="CB53" s="1314"/>
      <c r="CC53" s="1314"/>
      <c r="CD53" s="1314"/>
      <c r="CE53" s="1314"/>
      <c r="CF53" s="1314">
        <v>66.5</v>
      </c>
      <c r="CG53" s="1314"/>
      <c r="CH53" s="1314"/>
      <c r="CI53" s="1314"/>
      <c r="CJ53" s="1314"/>
      <c r="CK53" s="1314"/>
      <c r="CL53" s="1314"/>
      <c r="CM53" s="1314"/>
      <c r="CN53" s="1314">
        <v>69.099999999999994</v>
      </c>
      <c r="CO53" s="1314"/>
      <c r="CP53" s="1314"/>
      <c r="CQ53" s="1314"/>
      <c r="CR53" s="1314"/>
      <c r="CS53" s="1314"/>
      <c r="CT53" s="1314"/>
      <c r="CU53" s="1314"/>
      <c r="CV53" s="1314">
        <v>69.599999999999994</v>
      </c>
      <c r="CW53" s="1314"/>
      <c r="CX53" s="1314"/>
      <c r="CY53" s="1314"/>
      <c r="CZ53" s="1314"/>
      <c r="DA53" s="1314"/>
      <c r="DB53" s="1314"/>
      <c r="DC53" s="1314"/>
    </row>
    <row r="54" spans="1:109" x14ac:dyDescent="0.15">
      <c r="A54" s="403"/>
      <c r="B54" s="395"/>
      <c r="G54" s="1326"/>
      <c r="H54" s="1326"/>
      <c r="I54" s="1309"/>
      <c r="J54" s="1309"/>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5"/>
      <c r="L55" s="1325"/>
      <c r="M55" s="1325"/>
      <c r="N55" s="1325"/>
      <c r="AN55" s="1313" t="s">
        <v>609</v>
      </c>
      <c r="AO55" s="1313"/>
      <c r="AP55" s="1313"/>
      <c r="AQ55" s="1313"/>
      <c r="AR55" s="1313"/>
      <c r="AS55" s="1313"/>
      <c r="AT55" s="1313"/>
      <c r="AU55" s="1313"/>
      <c r="AV55" s="1313"/>
      <c r="AW55" s="1313"/>
      <c r="AX55" s="1313"/>
      <c r="AY55" s="1313"/>
      <c r="AZ55" s="1313"/>
      <c r="BA55" s="1313"/>
      <c r="BB55" s="1315" t="s">
        <v>607</v>
      </c>
      <c r="BC55" s="1315"/>
      <c r="BD55" s="1315"/>
      <c r="BE55" s="1315"/>
      <c r="BF55" s="1315"/>
      <c r="BG55" s="1315"/>
      <c r="BH55" s="1315"/>
      <c r="BI55" s="1315"/>
      <c r="BJ55" s="1315"/>
      <c r="BK55" s="1315"/>
      <c r="BL55" s="1315"/>
      <c r="BM55" s="1315"/>
      <c r="BN55" s="1315"/>
      <c r="BO55" s="1315"/>
      <c r="BP55" s="1314">
        <v>13.1</v>
      </c>
      <c r="BQ55" s="1314"/>
      <c r="BR55" s="1314"/>
      <c r="BS55" s="1314"/>
      <c r="BT55" s="1314"/>
      <c r="BU55" s="1314"/>
      <c r="BV55" s="1314"/>
      <c r="BW55" s="1314"/>
      <c r="BX55" s="1314">
        <v>0</v>
      </c>
      <c r="BY55" s="1314"/>
      <c r="BZ55" s="1314"/>
      <c r="CA55" s="1314"/>
      <c r="CB55" s="1314"/>
      <c r="CC55" s="1314"/>
      <c r="CD55" s="1314"/>
      <c r="CE55" s="1314"/>
      <c r="CF55" s="1314">
        <v>0</v>
      </c>
      <c r="CG55" s="1314"/>
      <c r="CH55" s="1314"/>
      <c r="CI55" s="1314"/>
      <c r="CJ55" s="1314"/>
      <c r="CK55" s="1314"/>
      <c r="CL55" s="1314"/>
      <c r="CM55" s="1314"/>
      <c r="CN55" s="1314">
        <v>0</v>
      </c>
      <c r="CO55" s="1314"/>
      <c r="CP55" s="1314"/>
      <c r="CQ55" s="1314"/>
      <c r="CR55" s="1314"/>
      <c r="CS55" s="1314"/>
      <c r="CT55" s="1314"/>
      <c r="CU55" s="1314"/>
      <c r="CV55" s="1314">
        <v>3.1</v>
      </c>
      <c r="CW55" s="1314"/>
      <c r="CX55" s="1314"/>
      <c r="CY55" s="1314"/>
      <c r="CZ55" s="1314"/>
      <c r="DA55" s="1314"/>
      <c r="DB55" s="1314"/>
      <c r="DC55" s="1314"/>
    </row>
    <row r="56" spans="1:109" x14ac:dyDescent="0.15">
      <c r="A56" s="403"/>
      <c r="B56" s="395"/>
      <c r="G56" s="1309"/>
      <c r="H56" s="1309"/>
      <c r="I56" s="1309"/>
      <c r="J56" s="1309"/>
      <c r="K56" s="1325"/>
      <c r="L56" s="1325"/>
      <c r="M56" s="1325"/>
      <c r="N56" s="1325"/>
      <c r="AN56" s="1313"/>
      <c r="AO56" s="1313"/>
      <c r="AP56" s="1313"/>
      <c r="AQ56" s="1313"/>
      <c r="AR56" s="1313"/>
      <c r="AS56" s="1313"/>
      <c r="AT56" s="1313"/>
      <c r="AU56" s="1313"/>
      <c r="AV56" s="1313"/>
      <c r="AW56" s="1313"/>
      <c r="AX56" s="1313"/>
      <c r="AY56" s="1313"/>
      <c r="AZ56" s="1313"/>
      <c r="BA56" s="1313"/>
      <c r="BB56" s="1315"/>
      <c r="BC56" s="1315"/>
      <c r="BD56" s="1315"/>
      <c r="BE56" s="1315"/>
      <c r="BF56" s="1315"/>
      <c r="BG56" s="1315"/>
      <c r="BH56" s="1315"/>
      <c r="BI56" s="1315"/>
      <c r="BJ56" s="1315"/>
      <c r="BK56" s="1315"/>
      <c r="BL56" s="1315"/>
      <c r="BM56" s="1315"/>
      <c r="BN56" s="1315"/>
      <c r="BO56" s="1315"/>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8"/>
      <c r="J57" s="1328"/>
      <c r="K57" s="1325"/>
      <c r="L57" s="1325"/>
      <c r="M57" s="1325"/>
      <c r="N57" s="1325"/>
      <c r="AM57" s="388"/>
      <c r="AN57" s="1313"/>
      <c r="AO57" s="1313"/>
      <c r="AP57" s="1313"/>
      <c r="AQ57" s="1313"/>
      <c r="AR57" s="1313"/>
      <c r="AS57" s="1313"/>
      <c r="AT57" s="1313"/>
      <c r="AU57" s="1313"/>
      <c r="AV57" s="1313"/>
      <c r="AW57" s="1313"/>
      <c r="AX57" s="1313"/>
      <c r="AY57" s="1313"/>
      <c r="AZ57" s="1313"/>
      <c r="BA57" s="1313"/>
      <c r="BB57" s="1315" t="s">
        <v>608</v>
      </c>
      <c r="BC57" s="1315"/>
      <c r="BD57" s="1315"/>
      <c r="BE57" s="1315"/>
      <c r="BF57" s="1315"/>
      <c r="BG57" s="1315"/>
      <c r="BH57" s="1315"/>
      <c r="BI57" s="1315"/>
      <c r="BJ57" s="1315"/>
      <c r="BK57" s="1315"/>
      <c r="BL57" s="1315"/>
      <c r="BM57" s="1315"/>
      <c r="BN57" s="1315"/>
      <c r="BO57" s="1315"/>
      <c r="BP57" s="1314">
        <v>53.4</v>
      </c>
      <c r="BQ57" s="1314"/>
      <c r="BR57" s="1314"/>
      <c r="BS57" s="1314"/>
      <c r="BT57" s="1314"/>
      <c r="BU57" s="1314"/>
      <c r="BV57" s="1314"/>
      <c r="BW57" s="1314"/>
      <c r="BX57" s="1314">
        <v>52.1</v>
      </c>
      <c r="BY57" s="1314"/>
      <c r="BZ57" s="1314"/>
      <c r="CA57" s="1314"/>
      <c r="CB57" s="1314"/>
      <c r="CC57" s="1314"/>
      <c r="CD57" s="1314"/>
      <c r="CE57" s="1314"/>
      <c r="CF57" s="1314">
        <v>59.1</v>
      </c>
      <c r="CG57" s="1314"/>
      <c r="CH57" s="1314"/>
      <c r="CI57" s="1314"/>
      <c r="CJ57" s="1314"/>
      <c r="CK57" s="1314"/>
      <c r="CL57" s="1314"/>
      <c r="CM57" s="1314"/>
      <c r="CN57" s="1314">
        <v>59.8</v>
      </c>
      <c r="CO57" s="1314"/>
      <c r="CP57" s="1314"/>
      <c r="CQ57" s="1314"/>
      <c r="CR57" s="1314"/>
      <c r="CS57" s="1314"/>
      <c r="CT57" s="1314"/>
      <c r="CU57" s="1314"/>
      <c r="CV57" s="1314">
        <v>59.7</v>
      </c>
      <c r="CW57" s="1314"/>
      <c r="CX57" s="1314"/>
      <c r="CY57" s="1314"/>
      <c r="CZ57" s="1314"/>
      <c r="DA57" s="1314"/>
      <c r="DB57" s="1314"/>
      <c r="DC57" s="1314"/>
      <c r="DD57" s="408"/>
      <c r="DE57" s="407"/>
    </row>
    <row r="58" spans="1:109" s="403" customFormat="1" x14ac:dyDescent="0.15">
      <c r="A58" s="388"/>
      <c r="B58" s="407"/>
      <c r="G58" s="1309"/>
      <c r="H58" s="1309"/>
      <c r="I58" s="1328"/>
      <c r="J58" s="1328"/>
      <c r="K58" s="1325"/>
      <c r="L58" s="1325"/>
      <c r="M58" s="1325"/>
      <c r="N58" s="1325"/>
      <c r="AM58" s="388"/>
      <c r="AN58" s="1313"/>
      <c r="AO58" s="1313"/>
      <c r="AP58" s="1313"/>
      <c r="AQ58" s="1313"/>
      <c r="AR58" s="1313"/>
      <c r="AS58" s="1313"/>
      <c r="AT58" s="1313"/>
      <c r="AU58" s="1313"/>
      <c r="AV58" s="1313"/>
      <c r="AW58" s="1313"/>
      <c r="AX58" s="1313"/>
      <c r="AY58" s="1313"/>
      <c r="AZ58" s="1313"/>
      <c r="BA58" s="1313"/>
      <c r="BB58" s="1315"/>
      <c r="BC58" s="1315"/>
      <c r="BD58" s="1315"/>
      <c r="BE58" s="1315"/>
      <c r="BF58" s="1315"/>
      <c r="BG58" s="1315"/>
      <c r="BH58" s="1315"/>
      <c r="BI58" s="1315"/>
      <c r="BJ58" s="1315"/>
      <c r="BK58" s="1315"/>
      <c r="BL58" s="1315"/>
      <c r="BM58" s="1315"/>
      <c r="BN58" s="1315"/>
      <c r="BO58" s="1315"/>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6" t="s">
        <v>613</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605</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560</v>
      </c>
      <c r="BQ72" s="1313"/>
      <c r="BR72" s="1313"/>
      <c r="BS72" s="1313"/>
      <c r="BT72" s="1313"/>
      <c r="BU72" s="1313"/>
      <c r="BV72" s="1313"/>
      <c r="BW72" s="1313"/>
      <c r="BX72" s="1313" t="s">
        <v>561</v>
      </c>
      <c r="BY72" s="1313"/>
      <c r="BZ72" s="1313"/>
      <c r="CA72" s="1313"/>
      <c r="CB72" s="1313"/>
      <c r="CC72" s="1313"/>
      <c r="CD72" s="1313"/>
      <c r="CE72" s="1313"/>
      <c r="CF72" s="1313" t="s">
        <v>562</v>
      </c>
      <c r="CG72" s="1313"/>
      <c r="CH72" s="1313"/>
      <c r="CI72" s="1313"/>
      <c r="CJ72" s="1313"/>
      <c r="CK72" s="1313"/>
      <c r="CL72" s="1313"/>
      <c r="CM72" s="1313"/>
      <c r="CN72" s="1313" t="s">
        <v>563</v>
      </c>
      <c r="CO72" s="1313"/>
      <c r="CP72" s="1313"/>
      <c r="CQ72" s="1313"/>
      <c r="CR72" s="1313"/>
      <c r="CS72" s="1313"/>
      <c r="CT72" s="1313"/>
      <c r="CU72" s="1313"/>
      <c r="CV72" s="1313" t="s">
        <v>564</v>
      </c>
      <c r="CW72" s="1313"/>
      <c r="CX72" s="1313"/>
      <c r="CY72" s="1313"/>
      <c r="CZ72" s="1313"/>
      <c r="DA72" s="1313"/>
      <c r="DB72" s="1313"/>
      <c r="DC72" s="1313"/>
    </row>
    <row r="73" spans="2:107" x14ac:dyDescent="0.15">
      <c r="B73" s="395"/>
      <c r="G73" s="1326"/>
      <c r="H73" s="1326"/>
      <c r="I73" s="1326"/>
      <c r="J73" s="1326"/>
      <c r="K73" s="1329"/>
      <c r="L73" s="1329"/>
      <c r="M73" s="1329"/>
      <c r="N73" s="1329"/>
      <c r="AM73" s="404"/>
      <c r="AN73" s="1315" t="s">
        <v>606</v>
      </c>
      <c r="AO73" s="1315"/>
      <c r="AP73" s="1315"/>
      <c r="AQ73" s="1315"/>
      <c r="AR73" s="1315"/>
      <c r="AS73" s="1315"/>
      <c r="AT73" s="1315"/>
      <c r="AU73" s="1315"/>
      <c r="AV73" s="1315"/>
      <c r="AW73" s="1315"/>
      <c r="AX73" s="1315"/>
      <c r="AY73" s="1315"/>
      <c r="AZ73" s="1315"/>
      <c r="BA73" s="1315"/>
      <c r="BB73" s="1315" t="s">
        <v>607</v>
      </c>
      <c r="BC73" s="1315"/>
      <c r="BD73" s="1315"/>
      <c r="BE73" s="1315"/>
      <c r="BF73" s="1315"/>
      <c r="BG73" s="1315"/>
      <c r="BH73" s="1315"/>
      <c r="BI73" s="1315"/>
      <c r="BJ73" s="1315"/>
      <c r="BK73" s="1315"/>
      <c r="BL73" s="1315"/>
      <c r="BM73" s="1315"/>
      <c r="BN73" s="1315"/>
      <c r="BO73" s="1315"/>
      <c r="BP73" s="1314">
        <v>14.3</v>
      </c>
      <c r="BQ73" s="1314"/>
      <c r="BR73" s="1314"/>
      <c r="BS73" s="1314"/>
      <c r="BT73" s="1314"/>
      <c r="BU73" s="1314"/>
      <c r="BV73" s="1314"/>
      <c r="BW73" s="1314"/>
      <c r="BX73" s="1314">
        <v>23.1</v>
      </c>
      <c r="BY73" s="1314"/>
      <c r="BZ73" s="1314"/>
      <c r="CA73" s="1314"/>
      <c r="CB73" s="1314"/>
      <c r="CC73" s="1314"/>
      <c r="CD73" s="1314"/>
      <c r="CE73" s="1314"/>
      <c r="CF73" s="1314">
        <v>14.6</v>
      </c>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6"/>
      <c r="H75" s="1326"/>
      <c r="I75" s="1309"/>
      <c r="J75" s="1309"/>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611</v>
      </c>
      <c r="BC75" s="1315"/>
      <c r="BD75" s="1315"/>
      <c r="BE75" s="1315"/>
      <c r="BF75" s="1315"/>
      <c r="BG75" s="1315"/>
      <c r="BH75" s="1315"/>
      <c r="BI75" s="1315"/>
      <c r="BJ75" s="1315"/>
      <c r="BK75" s="1315"/>
      <c r="BL75" s="1315"/>
      <c r="BM75" s="1315"/>
      <c r="BN75" s="1315"/>
      <c r="BO75" s="1315"/>
      <c r="BP75" s="1314">
        <v>8.3000000000000007</v>
      </c>
      <c r="BQ75" s="1314"/>
      <c r="BR75" s="1314"/>
      <c r="BS75" s="1314"/>
      <c r="BT75" s="1314"/>
      <c r="BU75" s="1314"/>
      <c r="BV75" s="1314"/>
      <c r="BW75" s="1314"/>
      <c r="BX75" s="1314">
        <v>6.9</v>
      </c>
      <c r="BY75" s="1314"/>
      <c r="BZ75" s="1314"/>
      <c r="CA75" s="1314"/>
      <c r="CB75" s="1314"/>
      <c r="CC75" s="1314"/>
      <c r="CD75" s="1314"/>
      <c r="CE75" s="1314"/>
      <c r="CF75" s="1314">
        <v>6.7</v>
      </c>
      <c r="CG75" s="1314"/>
      <c r="CH75" s="1314"/>
      <c r="CI75" s="1314"/>
      <c r="CJ75" s="1314"/>
      <c r="CK75" s="1314"/>
      <c r="CL75" s="1314"/>
      <c r="CM75" s="1314"/>
      <c r="CN75" s="1314">
        <v>6.5</v>
      </c>
      <c r="CO75" s="1314"/>
      <c r="CP75" s="1314"/>
      <c r="CQ75" s="1314"/>
      <c r="CR75" s="1314"/>
      <c r="CS75" s="1314"/>
      <c r="CT75" s="1314"/>
      <c r="CU75" s="1314"/>
      <c r="CV75" s="1314">
        <v>6.4</v>
      </c>
      <c r="CW75" s="1314"/>
      <c r="CX75" s="1314"/>
      <c r="CY75" s="1314"/>
      <c r="CZ75" s="1314"/>
      <c r="DA75" s="1314"/>
      <c r="DB75" s="1314"/>
      <c r="DC75" s="1314"/>
    </row>
    <row r="76" spans="2:107" x14ac:dyDescent="0.15">
      <c r="B76" s="395"/>
      <c r="G76" s="1326"/>
      <c r="H76" s="1326"/>
      <c r="I76" s="1309"/>
      <c r="J76" s="1309"/>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29"/>
      <c r="L77" s="1329"/>
      <c r="M77" s="1329"/>
      <c r="N77" s="1329"/>
      <c r="AN77" s="1313" t="s">
        <v>609</v>
      </c>
      <c r="AO77" s="1313"/>
      <c r="AP77" s="1313"/>
      <c r="AQ77" s="1313"/>
      <c r="AR77" s="1313"/>
      <c r="AS77" s="1313"/>
      <c r="AT77" s="1313"/>
      <c r="AU77" s="1313"/>
      <c r="AV77" s="1313"/>
      <c r="AW77" s="1313"/>
      <c r="AX77" s="1313"/>
      <c r="AY77" s="1313"/>
      <c r="AZ77" s="1313"/>
      <c r="BA77" s="1313"/>
      <c r="BB77" s="1315" t="s">
        <v>607</v>
      </c>
      <c r="BC77" s="1315"/>
      <c r="BD77" s="1315"/>
      <c r="BE77" s="1315"/>
      <c r="BF77" s="1315"/>
      <c r="BG77" s="1315"/>
      <c r="BH77" s="1315"/>
      <c r="BI77" s="1315"/>
      <c r="BJ77" s="1315"/>
      <c r="BK77" s="1315"/>
      <c r="BL77" s="1315"/>
      <c r="BM77" s="1315"/>
      <c r="BN77" s="1315"/>
      <c r="BO77" s="1315"/>
      <c r="BP77" s="1314">
        <v>13.1</v>
      </c>
      <c r="BQ77" s="1314"/>
      <c r="BR77" s="1314"/>
      <c r="BS77" s="1314"/>
      <c r="BT77" s="1314"/>
      <c r="BU77" s="1314"/>
      <c r="BV77" s="1314"/>
      <c r="BW77" s="1314"/>
      <c r="BX77" s="1314">
        <v>0</v>
      </c>
      <c r="BY77" s="1314"/>
      <c r="BZ77" s="1314"/>
      <c r="CA77" s="1314"/>
      <c r="CB77" s="1314"/>
      <c r="CC77" s="1314"/>
      <c r="CD77" s="1314"/>
      <c r="CE77" s="1314"/>
      <c r="CF77" s="1314">
        <v>0</v>
      </c>
      <c r="CG77" s="1314"/>
      <c r="CH77" s="1314"/>
      <c r="CI77" s="1314"/>
      <c r="CJ77" s="1314"/>
      <c r="CK77" s="1314"/>
      <c r="CL77" s="1314"/>
      <c r="CM77" s="1314"/>
      <c r="CN77" s="1314">
        <v>0</v>
      </c>
      <c r="CO77" s="1314"/>
      <c r="CP77" s="1314"/>
      <c r="CQ77" s="1314"/>
      <c r="CR77" s="1314"/>
      <c r="CS77" s="1314"/>
      <c r="CT77" s="1314"/>
      <c r="CU77" s="1314"/>
      <c r="CV77" s="1314">
        <v>3.1</v>
      </c>
      <c r="CW77" s="1314"/>
      <c r="CX77" s="1314"/>
      <c r="CY77" s="1314"/>
      <c r="CZ77" s="1314"/>
      <c r="DA77" s="1314"/>
      <c r="DB77" s="1314"/>
      <c r="DC77" s="1314"/>
    </row>
    <row r="78" spans="2:107" x14ac:dyDescent="0.15">
      <c r="B78" s="395"/>
      <c r="G78" s="1309"/>
      <c r="H78" s="1309"/>
      <c r="I78" s="1309"/>
      <c r="J78" s="1309"/>
      <c r="K78" s="1329"/>
      <c r="L78" s="1329"/>
      <c r="M78" s="1329"/>
      <c r="N78" s="1329"/>
      <c r="AN78" s="1313"/>
      <c r="AO78" s="1313"/>
      <c r="AP78" s="1313"/>
      <c r="AQ78" s="1313"/>
      <c r="AR78" s="1313"/>
      <c r="AS78" s="1313"/>
      <c r="AT78" s="1313"/>
      <c r="AU78" s="1313"/>
      <c r="AV78" s="1313"/>
      <c r="AW78" s="1313"/>
      <c r="AX78" s="1313"/>
      <c r="AY78" s="1313"/>
      <c r="AZ78" s="1313"/>
      <c r="BA78" s="1313"/>
      <c r="BB78" s="1315"/>
      <c r="BC78" s="1315"/>
      <c r="BD78" s="1315"/>
      <c r="BE78" s="1315"/>
      <c r="BF78" s="1315"/>
      <c r="BG78" s="1315"/>
      <c r="BH78" s="1315"/>
      <c r="BI78" s="1315"/>
      <c r="BJ78" s="1315"/>
      <c r="BK78" s="1315"/>
      <c r="BL78" s="1315"/>
      <c r="BM78" s="1315"/>
      <c r="BN78" s="1315"/>
      <c r="BO78" s="1315"/>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8"/>
      <c r="J79" s="1328"/>
      <c r="K79" s="1330"/>
      <c r="L79" s="1330"/>
      <c r="M79" s="1330"/>
      <c r="N79" s="1330"/>
      <c r="AN79" s="1313"/>
      <c r="AO79" s="1313"/>
      <c r="AP79" s="1313"/>
      <c r="AQ79" s="1313"/>
      <c r="AR79" s="1313"/>
      <c r="AS79" s="1313"/>
      <c r="AT79" s="1313"/>
      <c r="AU79" s="1313"/>
      <c r="AV79" s="1313"/>
      <c r="AW79" s="1313"/>
      <c r="AX79" s="1313"/>
      <c r="AY79" s="1313"/>
      <c r="AZ79" s="1313"/>
      <c r="BA79" s="1313"/>
      <c r="BB79" s="1315" t="s">
        <v>611</v>
      </c>
      <c r="BC79" s="1315"/>
      <c r="BD79" s="1315"/>
      <c r="BE79" s="1315"/>
      <c r="BF79" s="1315"/>
      <c r="BG79" s="1315"/>
      <c r="BH79" s="1315"/>
      <c r="BI79" s="1315"/>
      <c r="BJ79" s="1315"/>
      <c r="BK79" s="1315"/>
      <c r="BL79" s="1315"/>
      <c r="BM79" s="1315"/>
      <c r="BN79" s="1315"/>
      <c r="BO79" s="1315"/>
      <c r="BP79" s="1314">
        <v>8.9</v>
      </c>
      <c r="BQ79" s="1314"/>
      <c r="BR79" s="1314"/>
      <c r="BS79" s="1314"/>
      <c r="BT79" s="1314"/>
      <c r="BU79" s="1314"/>
      <c r="BV79" s="1314"/>
      <c r="BW79" s="1314"/>
      <c r="BX79" s="1314">
        <v>7.9</v>
      </c>
      <c r="BY79" s="1314"/>
      <c r="BZ79" s="1314"/>
      <c r="CA79" s="1314"/>
      <c r="CB79" s="1314"/>
      <c r="CC79" s="1314"/>
      <c r="CD79" s="1314"/>
      <c r="CE79" s="1314"/>
      <c r="CF79" s="1314">
        <v>7.9</v>
      </c>
      <c r="CG79" s="1314"/>
      <c r="CH79" s="1314"/>
      <c r="CI79" s="1314"/>
      <c r="CJ79" s="1314"/>
      <c r="CK79" s="1314"/>
      <c r="CL79" s="1314"/>
      <c r="CM79" s="1314"/>
      <c r="CN79" s="1314">
        <v>7.8</v>
      </c>
      <c r="CO79" s="1314"/>
      <c r="CP79" s="1314"/>
      <c r="CQ79" s="1314"/>
      <c r="CR79" s="1314"/>
      <c r="CS79" s="1314"/>
      <c r="CT79" s="1314"/>
      <c r="CU79" s="1314"/>
      <c r="CV79" s="1314">
        <v>7.9</v>
      </c>
      <c r="CW79" s="1314"/>
      <c r="CX79" s="1314"/>
      <c r="CY79" s="1314"/>
      <c r="CZ79" s="1314"/>
      <c r="DA79" s="1314"/>
      <c r="DB79" s="1314"/>
      <c r="DC79" s="1314"/>
    </row>
    <row r="80" spans="2:107" x14ac:dyDescent="0.15">
      <c r="B80" s="395"/>
      <c r="G80" s="1309"/>
      <c r="H80" s="1309"/>
      <c r="I80" s="1328"/>
      <c r="J80" s="1328"/>
      <c r="K80" s="1330"/>
      <c r="L80" s="1330"/>
      <c r="M80" s="1330"/>
      <c r="N80" s="1330"/>
      <c r="AN80" s="1313"/>
      <c r="AO80" s="1313"/>
      <c r="AP80" s="1313"/>
      <c r="AQ80" s="1313"/>
      <c r="AR80" s="1313"/>
      <c r="AS80" s="1313"/>
      <c r="AT80" s="1313"/>
      <c r="AU80" s="1313"/>
      <c r="AV80" s="1313"/>
      <c r="AW80" s="1313"/>
      <c r="AX80" s="1313"/>
      <c r="AY80" s="1313"/>
      <c r="AZ80" s="1313"/>
      <c r="BA80" s="1313"/>
      <c r="BB80" s="1315"/>
      <c r="BC80" s="1315"/>
      <c r="BD80" s="1315"/>
      <c r="BE80" s="1315"/>
      <c r="BF80" s="1315"/>
      <c r="BG80" s="1315"/>
      <c r="BH80" s="1315"/>
      <c r="BI80" s="1315"/>
      <c r="BJ80" s="1315"/>
      <c r="BK80" s="1315"/>
      <c r="BL80" s="1315"/>
      <c r="BM80" s="1315"/>
      <c r="BN80" s="1315"/>
      <c r="BO80" s="1315"/>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0866141732283472" right="0.70866141732283472" top="0.74803149606299213" bottom="0.74803149606299213" header="0.31496062992125984" footer="0.31496062992125984"/>
  <pageSetup paperSize="8"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topLeftCell="A58" workbookViewId="0">
      <selection activeCell="AC24" sqref="AC2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phoneticPr fontId="2"/>
  <pageMargins left="0.70866141732283472" right="0.70866141732283472" top="0.55118110236220474" bottom="0.15748031496062992" header="0.31496062992125984" footer="0.31496062992125984"/>
  <pageSetup paperSize="8" scale="50" orientation="landscape"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election activeCell="BI18" sqref="BI1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phoneticPr fontId="2"/>
  <pageMargins left="0.70866141732283472" right="0.70866141732283472" top="0.55118110236220474" bottom="0.15748031496062992" header="0.31496062992125984" footer="0.31496062992125984"/>
  <pageSetup paperSize="8" scale="50"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46288</v>
      </c>
      <c r="E3" s="162"/>
      <c r="F3" s="163">
        <v>75972</v>
      </c>
      <c r="G3" s="164"/>
      <c r="H3" s="165"/>
    </row>
    <row r="4" spans="1:8" x14ac:dyDescent="0.15">
      <c r="A4" s="166"/>
      <c r="B4" s="167"/>
      <c r="C4" s="168"/>
      <c r="D4" s="169">
        <v>20828</v>
      </c>
      <c r="E4" s="170"/>
      <c r="F4" s="171">
        <v>40712</v>
      </c>
      <c r="G4" s="172"/>
      <c r="H4" s="173"/>
    </row>
    <row r="5" spans="1:8" x14ac:dyDescent="0.15">
      <c r="A5" s="154" t="s">
        <v>552</v>
      </c>
      <c r="B5" s="159"/>
      <c r="C5" s="160"/>
      <c r="D5" s="161">
        <v>69763</v>
      </c>
      <c r="E5" s="162"/>
      <c r="F5" s="163">
        <v>79466</v>
      </c>
      <c r="G5" s="164"/>
      <c r="H5" s="165"/>
    </row>
    <row r="6" spans="1:8" x14ac:dyDescent="0.15">
      <c r="A6" s="166"/>
      <c r="B6" s="167"/>
      <c r="C6" s="168"/>
      <c r="D6" s="169">
        <v>31781</v>
      </c>
      <c r="E6" s="170"/>
      <c r="F6" s="171">
        <v>44645</v>
      </c>
      <c r="G6" s="172"/>
      <c r="H6" s="173"/>
    </row>
    <row r="7" spans="1:8" x14ac:dyDescent="0.15">
      <c r="A7" s="154" t="s">
        <v>553</v>
      </c>
      <c r="B7" s="159"/>
      <c r="C7" s="160"/>
      <c r="D7" s="161">
        <v>35444</v>
      </c>
      <c r="E7" s="162"/>
      <c r="F7" s="163">
        <v>90072</v>
      </c>
      <c r="G7" s="164"/>
      <c r="H7" s="165"/>
    </row>
    <row r="8" spans="1:8" x14ac:dyDescent="0.15">
      <c r="A8" s="166"/>
      <c r="B8" s="167"/>
      <c r="C8" s="168"/>
      <c r="D8" s="169">
        <v>11220</v>
      </c>
      <c r="E8" s="170"/>
      <c r="F8" s="171">
        <v>46083</v>
      </c>
      <c r="G8" s="172"/>
      <c r="H8" s="173"/>
    </row>
    <row r="9" spans="1:8" x14ac:dyDescent="0.15">
      <c r="A9" s="154" t="s">
        <v>554</v>
      </c>
      <c r="B9" s="159"/>
      <c r="C9" s="160"/>
      <c r="D9" s="161">
        <v>17099</v>
      </c>
      <c r="E9" s="162"/>
      <c r="F9" s="163">
        <v>88328</v>
      </c>
      <c r="G9" s="164"/>
      <c r="H9" s="165"/>
    </row>
    <row r="10" spans="1:8" x14ac:dyDescent="0.15">
      <c r="A10" s="166"/>
      <c r="B10" s="167"/>
      <c r="C10" s="168"/>
      <c r="D10" s="169">
        <v>8518</v>
      </c>
      <c r="E10" s="170"/>
      <c r="F10" s="171">
        <v>49013</v>
      </c>
      <c r="G10" s="172"/>
      <c r="H10" s="173"/>
    </row>
    <row r="11" spans="1:8" x14ac:dyDescent="0.15">
      <c r="A11" s="154" t="s">
        <v>555</v>
      </c>
      <c r="B11" s="159"/>
      <c r="C11" s="160"/>
      <c r="D11" s="161">
        <v>37721</v>
      </c>
      <c r="E11" s="162"/>
      <c r="F11" s="163">
        <v>103390</v>
      </c>
      <c r="G11" s="164"/>
      <c r="H11" s="165"/>
    </row>
    <row r="12" spans="1:8" x14ac:dyDescent="0.15">
      <c r="A12" s="166"/>
      <c r="B12" s="167"/>
      <c r="C12" s="174"/>
      <c r="D12" s="169">
        <v>28150</v>
      </c>
      <c r="E12" s="170"/>
      <c r="F12" s="171">
        <v>51269</v>
      </c>
      <c r="G12" s="172"/>
      <c r="H12" s="173"/>
    </row>
    <row r="13" spans="1:8" x14ac:dyDescent="0.15">
      <c r="A13" s="154"/>
      <c r="B13" s="159"/>
      <c r="C13" s="175"/>
      <c r="D13" s="176">
        <v>41263</v>
      </c>
      <c r="E13" s="177"/>
      <c r="F13" s="178">
        <v>87446</v>
      </c>
      <c r="G13" s="179"/>
      <c r="H13" s="165"/>
    </row>
    <row r="14" spans="1:8" x14ac:dyDescent="0.15">
      <c r="A14" s="166"/>
      <c r="B14" s="167"/>
      <c r="C14" s="168"/>
      <c r="D14" s="169">
        <v>20099</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4.9800000000000004</v>
      </c>
      <c r="C19" s="180">
        <f>ROUND(VALUE(SUBSTITUTE(実質収支比率等に係る経年分析!G$48,"▲","-")),2)</f>
        <v>6.73</v>
      </c>
      <c r="D19" s="180">
        <f>ROUND(VALUE(SUBSTITUTE(実質収支比率等に係る経年分析!H$48,"▲","-")),2)</f>
        <v>3.83</v>
      </c>
      <c r="E19" s="180">
        <f>ROUND(VALUE(SUBSTITUTE(実質収支比率等に係る経年分析!I$48,"▲","-")),2)</f>
        <v>5.25</v>
      </c>
      <c r="F19" s="180">
        <f>ROUND(VALUE(SUBSTITUTE(実質収支比率等に係る経年分析!J$48,"▲","-")),2)</f>
        <v>5.69</v>
      </c>
    </row>
    <row r="20" spans="1:11" x14ac:dyDescent="0.15">
      <c r="A20" s="180" t="s">
        <v>55</v>
      </c>
      <c r="B20" s="180">
        <f>ROUND(VALUE(SUBSTITUTE(実質収支比率等に係る経年分析!F$47,"▲","-")),2)</f>
        <v>33.25</v>
      </c>
      <c r="C20" s="180">
        <f>ROUND(VALUE(SUBSTITUTE(実質収支比率等に係る経年分析!G$47,"▲","-")),2)</f>
        <v>33.72</v>
      </c>
      <c r="D20" s="180">
        <f>ROUND(VALUE(SUBSTITUTE(実質収支比率等に係る経年分析!H$47,"▲","-")),2)</f>
        <v>32.58</v>
      </c>
      <c r="E20" s="180">
        <f>ROUND(VALUE(SUBSTITUTE(実質収支比率等に係る経年分析!I$47,"▲","-")),2)</f>
        <v>30.19</v>
      </c>
      <c r="F20" s="180">
        <f>ROUND(VALUE(SUBSTITUTE(実質収支比率等に係る経年分析!J$47,"▲","-")),2)</f>
        <v>26.87</v>
      </c>
    </row>
    <row r="21" spans="1:11" x14ac:dyDescent="0.15">
      <c r="A21" s="180" t="s">
        <v>56</v>
      </c>
      <c r="B21" s="180">
        <f>IF(ISNUMBER(VALUE(SUBSTITUTE(実質収支比率等に係る経年分析!F$49,"▲","-"))),ROUND(VALUE(SUBSTITUTE(実質収支比率等に係る経年分析!F$49,"▲","-")),2),NA())</f>
        <v>2.02</v>
      </c>
      <c r="C21" s="180">
        <f>IF(ISNUMBER(VALUE(SUBSTITUTE(実質収支比率等に係る経年分析!G$49,"▲","-"))),ROUND(VALUE(SUBSTITUTE(実質収支比率等に係る経年分析!G$49,"▲","-")),2),NA())</f>
        <v>1.87</v>
      </c>
      <c r="D21" s="180">
        <f>IF(ISNUMBER(VALUE(SUBSTITUTE(実質収支比率等に係る経年分析!H$49,"▲","-"))),ROUND(VALUE(SUBSTITUTE(実質収支比率等に係る経年分析!H$49,"▲","-")),2),NA())</f>
        <v>-3.45</v>
      </c>
      <c r="E21" s="180">
        <f>IF(ISNUMBER(VALUE(SUBSTITUTE(実質収支比率等に係る経年分析!I$49,"▲","-"))),ROUND(VALUE(SUBSTITUTE(実質収支比率等に係る経年分析!I$49,"▲","-")),2),NA())</f>
        <v>-0.44</v>
      </c>
      <c r="F21" s="180">
        <f>IF(ISNUMBER(VALUE(SUBSTITUTE(実質収支比率等に係る経年分析!J$49,"▲","-"))),ROUND(VALUE(SUBSTITUTE(実質収支比率等に係る経年分析!J$49,"▲","-")),2),NA())</f>
        <v>-2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早島町後期高齢者医療特別会計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早島町公共下水道事業特別会計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x14ac:dyDescent="0.15">
      <c r="A33" s="181" t="str">
        <f>IF(連結実質赤字比率に係る赤字・黒字の構成分析!C$37="",NA(),連結実質赤字比率に係る赤字・黒字の構成分析!C$37)</f>
        <v>早島町国民健康保険特別会計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早島町介護保険特別会計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5.68</v>
      </c>
    </row>
    <row r="36" spans="1:16" x14ac:dyDescent="0.15">
      <c r="A36" s="181" t="str">
        <f>IF(連結実質赤字比率に係る赤字・黒字の構成分析!C$34="",NA(),連結実質赤字比率に係る赤字・黒字の構成分析!C$34)</f>
        <v>早島町水道事業会計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v>
      </c>
      <c r="E42" s="182"/>
      <c r="F42" s="182"/>
      <c r="G42" s="182">
        <f>'実質公債費比率（分子）の構造'!L$52</f>
        <v>421</v>
      </c>
      <c r="H42" s="182"/>
      <c r="I42" s="182"/>
      <c r="J42" s="182">
        <f>'実質公債費比率（分子）の構造'!M$52</f>
        <v>428</v>
      </c>
      <c r="K42" s="182"/>
      <c r="L42" s="182"/>
      <c r="M42" s="182">
        <f>'実質公債費比率（分子）の構造'!N$52</f>
        <v>423</v>
      </c>
      <c r="N42" s="182"/>
      <c r="O42" s="182"/>
      <c r="P42" s="182">
        <f>'実質公債費比率（分子）の構造'!O$52</f>
        <v>421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8</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229</v>
      </c>
      <c r="C46" s="182"/>
      <c r="D46" s="182"/>
      <c r="E46" s="182">
        <f>'実質公債費比率（分子）の構造'!L$48</f>
        <v>234</v>
      </c>
      <c r="F46" s="182"/>
      <c r="G46" s="182"/>
      <c r="H46" s="182">
        <f>'実質公債費比率（分子）の構造'!M$48</f>
        <v>223</v>
      </c>
      <c r="I46" s="182"/>
      <c r="J46" s="182"/>
      <c r="K46" s="182">
        <f>'実質公債費比率（分子）の構造'!N$48</f>
        <v>204</v>
      </c>
      <c r="L46" s="182"/>
      <c r="M46" s="182"/>
      <c r="N46" s="182">
        <f>'実質公債費比率（分子）の構造'!O$48</f>
        <v>190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363</v>
      </c>
      <c r="C49" s="182"/>
      <c r="D49" s="182"/>
      <c r="E49" s="182">
        <f>'実質公債費比率（分子）の構造'!L$45</f>
        <v>365</v>
      </c>
      <c r="F49" s="182"/>
      <c r="G49" s="182"/>
      <c r="H49" s="182">
        <f>'実質公債費比率（分子）の構造'!M$45</f>
        <v>379</v>
      </c>
      <c r="I49" s="182"/>
      <c r="J49" s="182"/>
      <c r="K49" s="182">
        <f>'実質公債費比率（分子）の構造'!N$45</f>
        <v>374</v>
      </c>
      <c r="L49" s="182"/>
      <c r="M49" s="182"/>
      <c r="N49" s="182">
        <f>'実質公債費比率（分子）の構造'!O$45</f>
        <v>411</v>
      </c>
      <c r="O49" s="182"/>
      <c r="P49" s="182"/>
    </row>
    <row r="50" spans="1:16" x14ac:dyDescent="0.15">
      <c r="A50" s="182" t="s">
        <v>71</v>
      </c>
      <c r="B50" s="182" t="e">
        <f>NA()</f>
        <v>#N/A</v>
      </c>
      <c r="C50" s="182">
        <f>IF(ISNUMBER('実質公債費比率（分子）の構造'!K$53),'実質公債費比率（分子）の構造'!K$53,NA())</f>
        <v>175</v>
      </c>
      <c r="D50" s="182" t="e">
        <f>NA()</f>
        <v>#N/A</v>
      </c>
      <c r="E50" s="182" t="e">
        <f>NA()</f>
        <v>#N/A</v>
      </c>
      <c r="F50" s="182">
        <f>IF(ISNUMBER('実質公債費比率（分子）の構造'!L$53),'実質公債費比率（分子）の構造'!L$53,NA())</f>
        <v>182</v>
      </c>
      <c r="G50" s="182" t="e">
        <f>NA()</f>
        <v>#N/A</v>
      </c>
      <c r="H50" s="182" t="e">
        <f>NA()</f>
        <v>#N/A</v>
      </c>
      <c r="I50" s="182">
        <f>IF(ISNUMBER('実質公債費比率（分子）の構造'!M$53),'実質公債費比率（分子）の構造'!M$53,NA())</f>
        <v>178</v>
      </c>
      <c r="J50" s="182" t="e">
        <f>NA()</f>
        <v>#N/A</v>
      </c>
      <c r="K50" s="182" t="e">
        <f>NA()</f>
        <v>#N/A</v>
      </c>
      <c r="L50" s="182">
        <f>IF(ISNUMBER('実質公債費比率（分子）の構造'!N$53),'実質公債費比率（分子）の構造'!N$53,NA())</f>
        <v>159</v>
      </c>
      <c r="M50" s="182" t="e">
        <f>NA()</f>
        <v>#N/A</v>
      </c>
      <c r="N50" s="182" t="e">
        <f>NA()</f>
        <v>#N/A</v>
      </c>
      <c r="O50" s="182">
        <f>IF(ISNUMBER('実質公債費比率（分子）の構造'!O$53),'実質公債費比率（分子）の構造'!O$53,NA())</f>
        <v>188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4408</v>
      </c>
      <c r="E56" s="181"/>
      <c r="F56" s="181"/>
      <c r="G56" s="181">
        <f>'将来負担比率（分子）の構造'!J$52</f>
        <v>4256</v>
      </c>
      <c r="H56" s="181"/>
      <c r="I56" s="181"/>
      <c r="J56" s="181">
        <f>'将来負担比率（分子）の構造'!K$52</f>
        <v>4080</v>
      </c>
      <c r="K56" s="181"/>
      <c r="L56" s="181"/>
      <c r="M56" s="181">
        <f>'将来負担比率（分子）の構造'!L$52</f>
        <v>3908</v>
      </c>
      <c r="N56" s="181"/>
      <c r="O56" s="181"/>
      <c r="P56" s="181">
        <f>'将来負担比率（分子）の構造'!M$52</f>
        <v>3765</v>
      </c>
    </row>
    <row r="57" spans="1:16" x14ac:dyDescent="0.15">
      <c r="A57" s="181" t="s">
        <v>42</v>
      </c>
      <c r="B57" s="181"/>
      <c r="C57" s="181"/>
      <c r="D57" s="181">
        <f>'将来負担比率（分子）の構造'!I$51</f>
        <v>50</v>
      </c>
      <c r="E57" s="181"/>
      <c r="F57" s="181"/>
      <c r="G57" s="181">
        <f>'将来負担比率（分子）の構造'!J$51</f>
        <v>43</v>
      </c>
      <c r="H57" s="181"/>
      <c r="I57" s="181"/>
      <c r="J57" s="181">
        <f>'将来負担比率（分子）の構造'!K$51</f>
        <v>36</v>
      </c>
      <c r="K57" s="181"/>
      <c r="L57" s="181"/>
      <c r="M57" s="181">
        <f>'将来負担比率（分子）の構造'!L$51</f>
        <v>29</v>
      </c>
      <c r="N57" s="181"/>
      <c r="O57" s="181"/>
      <c r="P57" s="181">
        <f>'将来負担比率（分子）の構造'!M$51</f>
        <v>22</v>
      </c>
    </row>
    <row r="58" spans="1:16" x14ac:dyDescent="0.15">
      <c r="A58" s="181" t="s">
        <v>41</v>
      </c>
      <c r="B58" s="181"/>
      <c r="C58" s="181"/>
      <c r="D58" s="181">
        <f>'将来負担比率（分子）の構造'!I$50</f>
        <v>1516</v>
      </c>
      <c r="E58" s="181"/>
      <c r="F58" s="181"/>
      <c r="G58" s="181">
        <f>'将来負担比率（分子）の構造'!J$50</f>
        <v>1542</v>
      </c>
      <c r="H58" s="181"/>
      <c r="I58" s="181"/>
      <c r="J58" s="181">
        <f>'将来負担比率（分子）の構造'!K$50</f>
        <v>1716</v>
      </c>
      <c r="K58" s="181"/>
      <c r="L58" s="181"/>
      <c r="M58" s="181">
        <f>'将来負担比率（分子）の構造'!L$50</f>
        <v>2047</v>
      </c>
      <c r="N58" s="181"/>
      <c r="O58" s="181"/>
      <c r="P58" s="181">
        <f>'将来負担比率（分子）の構造'!M$50</f>
        <v>2225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286</v>
      </c>
      <c r="C62" s="181"/>
      <c r="D62" s="181"/>
      <c r="E62" s="181">
        <f>'将来負担比率（分子）の構造'!J$45</f>
        <v>233</v>
      </c>
      <c r="F62" s="181"/>
      <c r="G62" s="181"/>
      <c r="H62" s="181">
        <f>'将来負担比率（分子）の構造'!K$45</f>
        <v>247</v>
      </c>
      <c r="I62" s="181"/>
      <c r="J62" s="181"/>
      <c r="K62" s="181">
        <f>'将来負担比率（分子）の構造'!L$45</f>
        <v>211</v>
      </c>
      <c r="L62" s="181"/>
      <c r="M62" s="181"/>
      <c r="N62" s="181">
        <f>'将来負担比率（分子）の構造'!M$45</f>
        <v>216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1663</v>
      </c>
      <c r="C64" s="181"/>
      <c r="D64" s="181"/>
      <c r="E64" s="181">
        <f>'将来負担比率（分子）の構造'!J$43</f>
        <v>1483</v>
      </c>
      <c r="F64" s="181"/>
      <c r="G64" s="181"/>
      <c r="H64" s="181">
        <f>'将来負担比率（分子）の構造'!K$43</f>
        <v>1268</v>
      </c>
      <c r="I64" s="181"/>
      <c r="J64" s="181"/>
      <c r="K64" s="181">
        <f>'将来負担比率（分子）の構造'!L$43</f>
        <v>1064</v>
      </c>
      <c r="L64" s="181"/>
      <c r="M64" s="181"/>
      <c r="N64" s="181">
        <f>'将来負担比率（分子）の構造'!M$43</f>
        <v>870</v>
      </c>
      <c r="O64" s="181"/>
      <c r="P64" s="181"/>
    </row>
    <row r="65" spans="1:16" x14ac:dyDescent="0.15">
      <c r="A65" s="181" t="s">
        <v>32</v>
      </c>
      <c r="B65" s="181">
        <f>'将来負担比率（分子）の構造'!I$42</f>
        <v>77</v>
      </c>
      <c r="C65" s="181"/>
      <c r="D65" s="181"/>
      <c r="E65" s="181">
        <f>'将来負担比率（分子）の構造'!J$42</f>
        <v>66</v>
      </c>
      <c r="F65" s="181"/>
      <c r="G65" s="181"/>
      <c r="H65" s="181">
        <f>'将来負担比率（分子）の構造'!K$42</f>
        <v>64</v>
      </c>
      <c r="I65" s="181"/>
      <c r="J65" s="181"/>
      <c r="K65" s="181">
        <f>'将来負担比率（分子）の構造'!L$42</f>
        <v>87</v>
      </c>
      <c r="L65" s="181"/>
      <c r="M65" s="181"/>
      <c r="N65" s="181">
        <f>'将来負担比率（分子）の構造'!M$42</f>
        <v>406</v>
      </c>
      <c r="O65" s="181"/>
      <c r="P65" s="181"/>
    </row>
    <row r="66" spans="1:16" x14ac:dyDescent="0.15">
      <c r="A66" s="181" t="s">
        <v>31</v>
      </c>
      <c r="B66" s="181">
        <f>'将来負担比率（分子）の構造'!I$41</f>
        <v>4325</v>
      </c>
      <c r="C66" s="181"/>
      <c r="D66" s="181"/>
      <c r="E66" s="181">
        <f>'将来負担比率（分子）の構造'!J$41</f>
        <v>4661</v>
      </c>
      <c r="F66" s="181"/>
      <c r="G66" s="181"/>
      <c r="H66" s="181">
        <f>'将来負担比率（分子）の構造'!K$41</f>
        <v>4640</v>
      </c>
      <c r="I66" s="181"/>
      <c r="J66" s="181"/>
      <c r="K66" s="181">
        <f>'将来負担比率（分子）の構造'!L$41</f>
        <v>4530</v>
      </c>
      <c r="L66" s="181"/>
      <c r="M66" s="181"/>
      <c r="N66" s="181">
        <f>'将来負担比率（分子）の構造'!M$41</f>
        <v>4502</v>
      </c>
      <c r="O66" s="181"/>
      <c r="P66" s="181"/>
    </row>
    <row r="67" spans="1:16" x14ac:dyDescent="0.15">
      <c r="A67" s="181" t="s">
        <v>75</v>
      </c>
      <c r="B67" s="181" t="e">
        <f>NA()</f>
        <v>#N/A</v>
      </c>
      <c r="C67" s="181">
        <f>IF(ISNUMBER('将来負担比率（分子）の構造'!I$53), IF('将来負担比率（分子）の構造'!I$53 &lt; 0, 0, '将来負担比率（分子）の構造'!I$53), NA())</f>
        <v>377</v>
      </c>
      <c r="D67" s="181" t="e">
        <f>NA()</f>
        <v>#N/A</v>
      </c>
      <c r="E67" s="181" t="e">
        <f>NA()</f>
        <v>#N/A</v>
      </c>
      <c r="F67" s="181">
        <f>IF(ISNUMBER('将来負担比率（分子）の構造'!J$53), IF('将来負担比率（分子）の構造'!J$53 &lt; 0, 0, '将来負担比率（分子）の構造'!J$53), NA())</f>
        <v>602</v>
      </c>
      <c r="G67" s="181" t="e">
        <f>NA()</f>
        <v>#N/A</v>
      </c>
      <c r="H67" s="181" t="e">
        <f>NA()</f>
        <v>#N/A</v>
      </c>
      <c r="I67" s="181">
        <f>IF(ISNUMBER('将来負担比率（分子）の構造'!K$53), IF('将来負担比率（分子）の構造'!K$53 &lt; 0, 0, '将来負担比率（分子）の構造'!K$53), NA())</f>
        <v>387</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999</v>
      </c>
      <c r="C72" s="185">
        <f>基金残高に係る経年分析!G55</f>
        <v>939</v>
      </c>
      <c r="D72" s="185">
        <f>基金残高に係る経年分析!H55</f>
        <v>857</v>
      </c>
    </row>
    <row r="73" spans="1:16" x14ac:dyDescent="0.15">
      <c r="A73" s="184" t="s">
        <v>78</v>
      </c>
      <c r="B73" s="185">
        <f>基金残高に係る経年分析!F56</f>
        <v>339</v>
      </c>
      <c r="C73" s="185">
        <f>基金残高に係る経年分析!G56</f>
        <v>361</v>
      </c>
      <c r="D73" s="185">
        <f>基金残高に係る経年分析!H56</f>
        <v>375</v>
      </c>
    </row>
    <row r="74" spans="1:16" x14ac:dyDescent="0.15">
      <c r="A74" s="184" t="s">
        <v>79</v>
      </c>
      <c r="B74" s="185">
        <f>基金残高に係る経年分析!F57</f>
        <v>586</v>
      </c>
      <c r="C74" s="185">
        <f>基金残高に係る経年分析!G57</f>
        <v>589</v>
      </c>
      <c r="D74" s="185">
        <f>基金残高に係る経年分析!H57</f>
        <v>577</v>
      </c>
    </row>
  </sheetData>
  <sheetProtection algorithmName="SHA-512" hashValue="RMb1mtY3CWhzOQez1020tsScPiD4bUpNbSQeQ4Np35Yj26XE5poDzQerSTZbR6iK30M0+qjSajLmJ6a2aACZHg==" saltValue="P6s+eMDsmETV2yvZusMN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2021-10-21T01:40:43Z</cp:lastPrinted>
  <dcterms:created xsi:type="dcterms:W3CDTF">2021-02-05T03:56:02Z</dcterms:created>
  <dcterms:modified xsi:type="dcterms:W3CDTF">2022-03-31T05:37:00Z</dcterms:modified>
  <cp:category/>
</cp:coreProperties>
</file>