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令和5年度\B財政2決算（継続）\公会計\令和5年度\20230928_【10／6〆】令和３年度財政状況資料集の作成について（2回目・地方公会計関係）\回答\"/>
    </mc:Choice>
  </mc:AlternateContent>
  <bookViews>
    <workbookView xWindow="0" yWindow="0" windowWidth="15360" windowHeight="7635" firstSheet="12" activeTab="15"/>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W34" i="19"/>
  <c r="AO34" i="19"/>
  <c r="BG34" i="19"/>
  <c r="BY34" i="19"/>
  <c r="CQ34" i="19"/>
  <c r="CO34" i="19" s="1"/>
  <c r="DG34" i="19"/>
  <c r="E35" i="19"/>
  <c r="C35" i="19" s="1"/>
  <c r="W35" i="19"/>
  <c r="AM35" i="19"/>
  <c r="BE35" i="19"/>
  <c r="BY35" i="19"/>
  <c r="CQ35" i="19"/>
  <c r="CO35" i="19" s="1"/>
  <c r="DG35" i="19"/>
  <c r="E36" i="19"/>
  <c r="C36" i="19" s="1"/>
  <c r="W36" i="19"/>
  <c r="AM36" i="19"/>
  <c r="BE36" i="19"/>
  <c r="BY36" i="19"/>
  <c r="CQ36" i="19"/>
  <c r="CO36" i="19" s="1"/>
  <c r="DG36" i="19"/>
  <c r="C37" i="19"/>
  <c r="E37" i="19"/>
  <c r="U37" i="19"/>
  <c r="AM37" i="19"/>
  <c r="BE37" i="19"/>
  <c r="BY37" i="19"/>
  <c r="CQ37" i="19"/>
  <c r="CO37" i="19" s="1"/>
  <c r="DG37" i="19"/>
  <c r="E38" i="19"/>
  <c r="C38" i="19" s="1"/>
  <c r="U38" i="19"/>
  <c r="AM38" i="19"/>
  <c r="BE38" i="19"/>
  <c r="BY38" i="19"/>
  <c r="CQ38" i="19"/>
  <c r="CO38" i="19" s="1"/>
  <c r="DG38" i="19"/>
  <c r="E39" i="19"/>
  <c r="C39" i="19" s="1"/>
  <c r="U39" i="19"/>
  <c r="AM39" i="19"/>
  <c r="BE39" i="19"/>
  <c r="BY39" i="19"/>
  <c r="CQ39" i="19"/>
  <c r="CO39" i="19" s="1"/>
  <c r="DG39" i="19"/>
  <c r="E40" i="19"/>
  <c r="C40" i="19" s="1"/>
  <c r="U40" i="19"/>
  <c r="AM40" i="19"/>
  <c r="BE40" i="19"/>
  <c r="BY40" i="19"/>
  <c r="CO40" i="19"/>
  <c r="CQ40" i="19"/>
  <c r="DG40" i="19"/>
  <c r="E41" i="19"/>
  <c r="C41" i="19" s="1"/>
  <c r="U41" i="19"/>
  <c r="AM41" i="19"/>
  <c r="BE41" i="19"/>
  <c r="BY41" i="19"/>
  <c r="CQ41" i="19"/>
  <c r="CO41" i="19" s="1"/>
  <c r="DG41" i="19"/>
  <c r="E42" i="19"/>
  <c r="C42" i="19" s="1"/>
  <c r="U42" i="19"/>
  <c r="AM42" i="19"/>
  <c r="BE42" i="19"/>
  <c r="BY42" i="19"/>
  <c r="CO42" i="19"/>
  <c r="CQ42" i="19"/>
  <c r="DG42" i="19"/>
  <c r="E43" i="19"/>
  <c r="C43" i="19" s="1"/>
  <c r="U43" i="19"/>
  <c r="AM43" i="19"/>
  <c r="BE43" i="19"/>
  <c r="BY43" i="19"/>
  <c r="CQ43" i="19"/>
  <c r="CO43" i="19" s="1"/>
  <c r="DG43" i="19"/>
  <c r="AA7" i="17"/>
  <c r="AA28" i="17"/>
  <c r="AA29" i="17"/>
  <c r="AA30" i="17"/>
  <c r="AA31" i="17"/>
  <c r="AA32" i="17"/>
  <c r="AA70" i="17"/>
  <c r="AF70" i="17"/>
  <c r="AA73" i="17"/>
  <c r="U34" i="19" l="1"/>
  <c r="U35" i="19" s="1"/>
  <c r="U36" i="19" s="1"/>
  <c r="AM34" i="19" l="1"/>
  <c r="BE34" i="19" l="1"/>
  <c r="BW34" i="19" s="1"/>
  <c r="BW35" i="19" s="1"/>
  <c r="BW36" i="19" s="1"/>
  <c r="BW37" i="19" s="1"/>
  <c r="BW38" i="19" s="1"/>
  <c r="BW39" i="19" s="1"/>
  <c r="BW40" i="19" s="1"/>
  <c r="BW41" i="19" s="1"/>
  <c r="BW42" i="19" s="1"/>
  <c r="BW43" i="19" s="1"/>
</calcChain>
</file>

<file path=xl/sharedStrings.xml><?xml version="1.0" encoding="utf-8"?>
<sst xmlns="http://schemas.openxmlformats.org/spreadsheetml/2006/main" count="1096" uniqueCount="560">
  <si>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</si>
  <si>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</si>
  <si>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</si>
  <si>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</si>
  <si>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</si>
  <si>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</si>
  <si>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</si>
  <si>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</si>
  <si>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</si>
  <si>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</si>
  <si>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</si>
  <si>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</si>
  <si>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</si>
  <si>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</si>
  <si>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</si>
  <si>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</si>
  <si>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</si>
  <si>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類似団体と比較して、将来負担比率は低く、有形固定資産減価償却率は高い水準にある。個別施設計画に基づき、施設の適正な維持管理を図り、財政健全化に努める。</t>
    <rPh sb="0" eb="2">
      <t>ルイジ</t>
    </rPh>
    <rPh sb="2" eb="4">
      <t>ダンタイ</t>
    </rPh>
    <rPh sb="5" eb="7">
      <t>ヒカク</t>
    </rPh>
    <rPh sb="10" eb="12">
      <t>ショウライ</t>
    </rPh>
    <rPh sb="12" eb="14">
      <t>フタン</t>
    </rPh>
    <rPh sb="14" eb="16">
      <t>ヒリツ</t>
    </rPh>
    <rPh sb="17" eb="18">
      <t>ヒク</t>
    </rPh>
    <rPh sb="20" eb="22">
      <t>ユウケイ</t>
    </rPh>
    <rPh sb="22" eb="24">
      <t>コテイ</t>
    </rPh>
    <rPh sb="24" eb="26">
      <t>シサン</t>
    </rPh>
    <rPh sb="26" eb="28">
      <t>ゲンカ</t>
    </rPh>
    <rPh sb="28" eb="30">
      <t>ショウキャク</t>
    </rPh>
    <rPh sb="30" eb="31">
      <t>リツ</t>
    </rPh>
    <rPh sb="32" eb="33">
      <t>タカ</t>
    </rPh>
    <rPh sb="34" eb="36">
      <t>スイジュン</t>
    </rPh>
    <rPh sb="40" eb="42">
      <t>コベツ</t>
    </rPh>
    <rPh sb="42" eb="44">
      <t>シセツ</t>
    </rPh>
    <rPh sb="44" eb="46">
      <t>ケイカク</t>
    </rPh>
    <rPh sb="47" eb="48">
      <t>モト</t>
    </rPh>
    <rPh sb="51" eb="53">
      <t>シセツ</t>
    </rPh>
    <rPh sb="54" eb="56">
      <t>テキセイ</t>
    </rPh>
    <rPh sb="57" eb="59">
      <t>イジ</t>
    </rPh>
    <rPh sb="59" eb="61">
      <t>カンリ</t>
    </rPh>
    <rPh sb="62" eb="63">
      <t>ハカ</t>
    </rPh>
    <rPh sb="65" eb="67">
      <t>ザイセイ</t>
    </rPh>
    <rPh sb="67" eb="69">
      <t>ケンゼン</t>
    </rPh>
    <rPh sb="69" eb="70">
      <t>カ</t>
    </rPh>
    <rPh sb="71" eb="72">
      <t>ツト</t>
    </rPh>
    <phoneticPr fontId="5"/>
  </si>
  <si>
    <t>将来負担比率及び実質公債費比率は類似団体と比較して低い水準にある。引き続き、事業規模と地方債発行額を考慮し、公債費の適正化に努める。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3" eb="34">
      <t>ヒ</t>
    </rPh>
    <rPh sb="35" eb="36">
      <t>ツヅ</t>
    </rPh>
    <rPh sb="38" eb="40">
      <t>ジギョウ</t>
    </rPh>
    <rPh sb="40" eb="42">
      <t>キボ</t>
    </rPh>
    <rPh sb="43" eb="46">
      <t>チホウサイ</t>
    </rPh>
    <rPh sb="46" eb="49">
      <t>ハッコウガク</t>
    </rPh>
    <rPh sb="50" eb="52">
      <t>コウリョ</t>
    </rPh>
    <rPh sb="54" eb="57">
      <t>コウサイヒ</t>
    </rPh>
    <rPh sb="58" eb="60">
      <t>テキセイ</t>
    </rPh>
    <rPh sb="60" eb="61">
      <t>カ</t>
    </rPh>
    <rPh sb="62" eb="63">
      <t>ツト</t>
    </rPh>
    <phoneticPr fontId="5"/>
  </si>
  <si>
    <t>基金残高合計</t>
    <rPh sb="0" eb="2">
      <t>キキン</t>
    </rPh>
    <rPh sb="2" eb="4">
      <t>ザンダカ</t>
    </rPh>
    <rPh sb="4" eb="6">
      <t>ゴウケイ</t>
    </rPh>
    <phoneticPr fontId="5"/>
  </si>
  <si>
    <t>(特定寄附運用基金)</t>
    <phoneticPr fontId="5"/>
  </si>
  <si>
    <t>(いかしの舎運営基金)</t>
    <phoneticPr fontId="5"/>
  </si>
  <si>
    <t>(ふるさとづくり基金)</t>
    <phoneticPr fontId="5"/>
  </si>
  <si>
    <t>(福祉基金)</t>
    <phoneticPr fontId="5"/>
  </si>
  <si>
    <t>(公共施設等整備基金)</t>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</si>
  <si>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</si>
  <si>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</si>
  <si>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</si>
  <si>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年度</t>
    <rPh sb="0" eb="2">
      <t>ネンド</t>
    </rPh>
    <phoneticPr fontId="5"/>
  </si>
  <si>
    <t>区分</t>
    <rPh sb="0" eb="2">
      <t>クブン</t>
    </rPh>
    <phoneticPr fontId="5"/>
  </si>
  <si>
    <t>（百万円）</t>
    <rPh sb="1" eb="4">
      <t>ヒャクマンエン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</si>
  <si>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</si>
  <si>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</si>
  <si>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(A)－(B)</t>
    <phoneticPr fontId="5"/>
  </si>
  <si>
    <t>基準財政需要額算入見込額</t>
  </si>
  <si>
    <t>充当可能特定歳入</t>
  </si>
  <si>
    <t>充当可能基金</t>
  </si>
  <si>
    <t>充当可能財源等(B)</t>
    <phoneticPr fontId="5"/>
  </si>
  <si>
    <t>-</t>
  </si>
  <si>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</si>
  <si>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</si>
  <si>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</si>
  <si>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</si>
  <si>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</si>
  <si>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</si>
  <si>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</si>
  <si>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</si>
  <si>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</si>
  <si>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</si>
  <si>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分子の構造</t>
    <rPh sb="0" eb="2">
      <t>ブンシ</t>
    </rPh>
    <rPh sb="3" eb="5">
      <t>コウゾウ</t>
    </rPh>
    <phoneticPr fontId="5"/>
  </si>
  <si>
    <t>（百万円）</t>
    <rPh sb="1" eb="2">
      <t>ヒャク</t>
    </rPh>
    <rPh sb="2" eb="4">
      <t>マンエン</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</si>
  <si>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</si>
  <si>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</si>
  <si>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</si>
  <si>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</si>
  <si>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</si>
  <si>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</si>
  <si>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</si>
  <si>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</si>
  <si>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</si>
  <si>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</si>
  <si>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</si>
  <si>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</si>
  <si>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</si>
  <si>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</si>
  <si>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</si>
  <si>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</si>
  <si>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</si>
  <si>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</si>
  <si>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</si>
  <si>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</si>
  <si>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</si>
  <si>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</si>
  <si>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</si>
  <si>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</si>
  <si>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</si>
  <si>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</si>
  <si>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</si>
  <si>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早島町後期高齢者医療特別会計</t>
  </si>
  <si>
    <t>早島町国民健康保険特別会計</t>
  </si>
  <si>
    <t>早島町介護保険特別会計</t>
  </si>
  <si>
    <t>一般会計</t>
  </si>
  <si>
    <t>早島町水道事業会計</t>
  </si>
  <si>
    <t>▲ 0.45</t>
  </si>
  <si>
    <t>早島町公共下水道事業特別会計</t>
  </si>
  <si>
    <t>会計</t>
    <rPh sb="0" eb="2">
      <t>カイケイ</t>
    </rPh>
    <phoneticPr fontId="5"/>
  </si>
  <si>
    <t>標準財政規模比（％）</t>
    <phoneticPr fontId="5"/>
  </si>
  <si>
    <t>▲ 1.12</t>
  </si>
  <si>
    <t>▲ 2.00</t>
  </si>
  <si>
    <t>▲ 0.44</t>
  </si>
  <si>
    <t>▲ 3.45</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</si>
  <si>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</si>
  <si>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</si>
  <si>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</si>
  <si>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</si>
  <si>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</si>
  <si>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</si>
  <si>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</si>
  <si>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</si>
  <si>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</si>
  <si>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</si>
  <si>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</si>
  <si>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</si>
  <si>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</si>
  <si>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</si>
  <si>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</si>
  <si>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</si>
  <si>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</si>
  <si>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</si>
  <si>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</si>
  <si>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</si>
  <si>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合計</t>
  </si>
  <si>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</si>
  <si>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</si>
  <si>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</si>
  <si>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</si>
  <si>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</si>
  <si>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</si>
  <si>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</si>
  <si>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</si>
  <si>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</si>
  <si>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</si>
  <si>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</si>
  <si>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</si>
  <si>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</si>
  <si>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</si>
  <si>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</si>
  <si>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</si>
  <si>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2"/>
  </si>
  <si>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</si>
  <si>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</si>
  <si>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</si>
  <si>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</si>
  <si>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</si>
  <si>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合計</t>
    <rPh sb="0" eb="2">
      <t>ゴウケイ</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</si>
  <si>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</si>
  <si>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</si>
  <si>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</si>
  <si>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</si>
  <si>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</si>
  <si>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</si>
  <si>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</si>
  <si>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</si>
  <si>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</si>
  <si>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</si>
  <si>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</si>
  <si>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</si>
  <si>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t>
    <phoneticPr fontId="5"/>
  </si>
  <si>
    <t>将来負担比率</t>
    <rPh sb="0" eb="2">
      <t>ショウライ</t>
    </rPh>
    <rPh sb="2" eb="4">
      <t>フタン</t>
    </rPh>
    <rPh sb="4" eb="6">
      <t>ヒリツ</t>
    </rPh>
    <phoneticPr fontId="22"/>
  </si>
  <si>
    <t>(Ｃ)－(Ｄ)</t>
    <phoneticPr fontId="5"/>
  </si>
  <si>
    <t>実質公債費比率</t>
    <rPh sb="0" eb="2">
      <t>ジッシツ</t>
    </rPh>
    <rPh sb="2" eb="5">
      <t>コウサイヒ</t>
    </rPh>
    <rPh sb="5" eb="7">
      <t>ヒリツ</t>
    </rPh>
    <phoneticPr fontId="22"/>
  </si>
  <si>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</si>
  <si>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</si>
  <si>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22"/>
  </si>
  <si>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</si>
  <si>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</si>
  <si>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</si>
  <si>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実質赤字比率</t>
    <rPh sb="0" eb="2">
      <t>ジッシツ</t>
    </rPh>
    <rPh sb="2" eb="4">
      <t>アカジ</t>
    </rPh>
    <rPh sb="4" eb="6">
      <t>ヒリツ</t>
    </rPh>
    <phoneticPr fontId="22"/>
  </si>
  <si>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</si>
  <si>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</si>
  <si>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</si>
  <si>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</si>
  <si>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</si>
  <si>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22"/>
  </si>
  <si>
    <t>健全化判断比率</t>
    <rPh sb="0" eb="3">
      <t>ケンゼンカ</t>
    </rPh>
    <rPh sb="3" eb="5">
      <t>ハンダン</t>
    </rPh>
    <rPh sb="5" eb="7">
      <t>ヒリツ</t>
    </rPh>
    <phoneticPr fontId="22"/>
  </si>
  <si>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</si>
  <si>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6"/>
  </si>
  <si>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</si>
  <si>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</si>
  <si>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</si>
  <si>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</si>
  <si>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</si>
  <si>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</si>
  <si>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</si>
  <si>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早島町国民健康保険特別会計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</si>
  <si>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</si>
  <si>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</si>
  <si>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早島町後期高齢者医療特別会計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</si>
  <si>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</si>
  <si>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</si>
  <si>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早島町介護保険特別会計</t>
    <phoneticPr fontId="5"/>
  </si>
  <si>
    <t xml:space="preserve">充当可能特定歳入 </t>
    <rPh sb="0" eb="2">
      <t>ジュウトウ</t>
    </rPh>
    <rPh sb="2" eb="4">
      <t>カノウ</t>
    </rPh>
    <rPh sb="4" eb="6">
      <t>トクテイ</t>
    </rPh>
    <rPh sb="6" eb="8">
      <t>サイニュウ</t>
    </rPh>
    <phoneticPr fontId="2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</si>
  <si>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</si>
  <si>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早島町公共下水道事業特別会計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</si>
  <si>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</si>
  <si>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6"/>
  </si>
  <si>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</si>
  <si>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6"/>
  </si>
  <si>
    <t>(Ｅ)</t>
    <phoneticPr fontId="5"/>
  </si>
  <si>
    <t>PFI事業に係るもの</t>
    <rPh sb="3" eb="5">
      <t>ジギョウ</t>
    </rPh>
    <rPh sb="6" eb="7">
      <t>カカ</t>
    </rPh>
    <phoneticPr fontId="26"/>
  </si>
  <si>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</si>
  <si>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</si>
  <si>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</si>
  <si>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</si>
  <si>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</si>
  <si>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</si>
  <si>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6"/>
  </si>
  <si>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</si>
  <si>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</si>
  <si>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</si>
  <si>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6"/>
  </si>
  <si>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</si>
  <si>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</si>
  <si>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</si>
  <si>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退職手当負担見込額 </t>
    <rPh sb="0" eb="2">
      <t>タイショク</t>
    </rPh>
    <rPh sb="2" eb="4">
      <t>テアテ</t>
    </rPh>
    <rPh sb="4" eb="6">
      <t>フタン</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</si>
  <si>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</si>
  <si>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</si>
  <si>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</si>
  <si>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</si>
  <si>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国営土地改良事業に係るもの</t>
    <rPh sb="0" eb="2">
      <t>コクエイ</t>
    </rPh>
    <rPh sb="2" eb="4">
      <t>トチ</t>
    </rPh>
    <rPh sb="4" eb="6">
      <t>カイリョウ</t>
    </rPh>
    <rPh sb="6" eb="8">
      <t>ジギョウ</t>
    </rPh>
    <rPh sb="9" eb="10">
      <t>カカ</t>
    </rPh>
    <phoneticPr fontId="26"/>
  </si>
  <si>
    <t xml:space="preserve">公営企業債等繰入見込額 </t>
    <rPh sb="0" eb="2">
      <t>コウエイ</t>
    </rPh>
    <rPh sb="2" eb="5">
      <t>キギョウサイ</t>
    </rPh>
    <rPh sb="5" eb="6">
      <t>トウ</t>
    </rPh>
    <rPh sb="6" eb="8">
      <t>クリイ</t>
    </rPh>
    <rPh sb="8" eb="11">
      <t>ミコミガク</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</si>
  <si>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</si>
  <si>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準元利償還金</t>
    <rPh sb="0" eb="1">
      <t>ジュン</t>
    </rPh>
    <rPh sb="1" eb="3">
      <t>ガンリ</t>
    </rPh>
    <rPh sb="3" eb="6">
      <t>ショウカンキン</t>
    </rPh>
    <phoneticPr fontId="26"/>
  </si>
  <si>
    <t xml:space="preserve">債務負担行為に基づく支出予定額 </t>
    <rPh sb="0" eb="2">
      <t>サイム</t>
    </rPh>
    <rPh sb="2" eb="4">
      <t>フタン</t>
    </rPh>
    <rPh sb="4" eb="6">
      <t>コウイ</t>
    </rPh>
    <rPh sb="7" eb="8">
      <t>モト</t>
    </rPh>
    <rPh sb="10" eb="12">
      <t>シシュツ</t>
    </rPh>
    <rPh sb="12" eb="15">
      <t>ヨテイガク</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</si>
  <si>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</si>
  <si>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</si>
  <si>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将来負担額</t>
    <rPh sb="0" eb="2">
      <t>ショウライ</t>
    </rPh>
    <rPh sb="2" eb="4">
      <t>フタン</t>
    </rPh>
    <rPh sb="4" eb="5">
      <t>ガク</t>
    </rPh>
    <phoneticPr fontId="5"/>
  </si>
  <si>
    <t>元利償還金</t>
    <rPh sb="0" eb="2">
      <t>ガンリ</t>
    </rPh>
    <rPh sb="2" eb="5">
      <t>ショウカンキン</t>
    </rPh>
    <phoneticPr fontId="26"/>
  </si>
  <si>
    <t>区分</t>
    <rPh sb="0" eb="1">
      <t>ク</t>
    </rPh>
    <rPh sb="1" eb="2">
      <t>ブン</t>
    </rPh>
    <phoneticPr fontId="26"/>
  </si>
  <si>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</si>
  <si>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</si>
  <si>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</si>
  <si>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</si>
  <si>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</si>
  <si>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</si>
  <si>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</si>
  <si>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</si>
  <si>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</si>
  <si>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岡山県後期高齢者医療広域連合（後期高齢者医療特別会計）</t>
  </si>
  <si>
    <t>岡山県後期高齢者医療広域連合（一般会計）</t>
  </si>
  <si>
    <t>-</t>
    <phoneticPr fontId="2"/>
  </si>
  <si>
    <t>岡山県市町村総合事務組合（交通災害共済特別会計）</t>
  </si>
  <si>
    <t>岡山県市町村総合事務組合（拠出金特別会計）</t>
  </si>
  <si>
    <t>岡山県市町村総合事務組合（貸付金特別会計）</t>
  </si>
  <si>
    <t>岡山県市町村総合事務組合（一般会計）</t>
  </si>
  <si>
    <t>岡山県市町村税整理組合</t>
  </si>
  <si>
    <t>備南水道企業団</t>
  </si>
  <si>
    <t>備南衛生施設組合</t>
  </si>
  <si>
    <t>備南競艇事業組合（競艇事業特別会計）</t>
  </si>
  <si>
    <t>備南競艇事業組合（一般会計）</t>
  </si>
  <si>
    <t>高梁川東西用水組合</t>
  </si>
  <si>
    <t>八ヶ郷合同用水組合</t>
  </si>
  <si>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</si>
  <si>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</si>
  <si>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</si>
  <si>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</si>
  <si>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</si>
  <si>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</si>
  <si>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</si>
  <si>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</si>
  <si>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</si>
  <si>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</si>
  <si>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</si>
  <si>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</si>
  <si>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</si>
  <si>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法適用企業</t>
    <phoneticPr fontId="5"/>
  </si>
  <si>
    <t>早島町水道事業会計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</si>
  <si>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</si>
  <si>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</si>
  <si>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6"/>
  </si>
  <si>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</si>
  <si>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</si>
  <si>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</si>
  <si>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</si>
  <si>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</si>
  <si>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</si>
  <si>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</si>
  <si>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</si>
  <si>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</si>
  <si>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</si>
  <si>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</si>
  <si>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</si>
  <si>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</si>
  <si>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</si>
  <si>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</si>
  <si>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6"/>
  </si>
  <si>
    <t>実質収支</t>
    <phoneticPr fontId="26"/>
  </si>
  <si>
    <t>形式収支</t>
    <phoneticPr fontId="26"/>
  </si>
  <si>
    <t>歳出</t>
    <phoneticPr fontId="26"/>
  </si>
  <si>
    <t>歳入</t>
    <rPh sb="0" eb="2">
      <t>サイニュウ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</si>
  <si>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</si>
  <si>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一般会計等の財政状況（単位：百万円）</t>
    <rPh sb="0" eb="2">
      <t>イッパン</t>
    </rPh>
    <rPh sb="2" eb="4">
      <t>カイケイ</t>
    </rPh>
    <rPh sb="4" eb="5">
      <t>トウ</t>
    </rPh>
    <rPh sb="6" eb="8">
      <t>ザイセイ</t>
    </rPh>
    <rPh sb="8" eb="10">
      <t>ジョウキョウ</t>
    </rPh>
    <phoneticPr fontId="26"/>
  </si>
  <si>
    <t>岡山県早島町</t>
  </si>
  <si>
    <t>令和3年度</t>
  </si>
  <si>
    <t>(2)各会計、関係団体の財政状況及び健全化判断比率（市町村）</t>
    <rPh sb="26" eb="29">
      <t>シチョウソン</t>
    </rPh>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</si>
  <si>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</si>
  <si>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</si>
  <si>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</si>
  <si>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</si>
  <si>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</si>
  <si>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</si>
  <si>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</si>
  <si>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</si>
  <si>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</si>
  <si>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</si>
  <si>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</si>
  <si>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</si>
  <si>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</si>
  <si>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</si>
  <si>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</si>
  <si>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</si>
  <si>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</si>
  <si>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</si>
  <si>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</si>
  <si>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</si>
  <si>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</si>
  <si>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</si>
  <si>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</si>
  <si>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</si>
  <si>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交通</t>
    <phoneticPr fontId="5"/>
  </si>
  <si>
    <t>地方債</t>
  </si>
  <si>
    <t>　積立金</t>
    <phoneticPr fontId="5"/>
  </si>
  <si>
    <t>被保険者数(人)</t>
  </si>
  <si>
    <t>工業用水道</t>
    <phoneticPr fontId="5"/>
  </si>
  <si>
    <t>諸収入</t>
  </si>
  <si>
    <t>　繰出金</t>
    <phoneticPr fontId="5"/>
  </si>
  <si>
    <t>加入世帯数(世帯)</t>
  </si>
  <si>
    <t>上水道</t>
    <phoneticPr fontId="5"/>
  </si>
  <si>
    <t>繰越金</t>
  </si>
  <si>
    <t>　　うち一部事務組合負担金</t>
    <phoneticPr fontId="5"/>
  </si>
  <si>
    <t>再差引収支</t>
    <rPh sb="0" eb="1">
      <t>サイ</t>
    </rPh>
    <rPh sb="1" eb="3">
      <t>サシヒキ</t>
    </rPh>
    <rPh sb="3" eb="5">
      <t>シュウシ</t>
    </rPh>
    <phoneticPr fontId="5"/>
  </si>
  <si>
    <t>下水道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</si>
  <si>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</si>
  <si>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</si>
  <si>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</si>
  <si>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</si>
  <si>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</si>
  <si>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</si>
  <si>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</si>
  <si>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</si>
  <si>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</si>
  <si>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</si>
  <si>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</si>
  <si>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</si>
  <si>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</si>
  <si>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</si>
  <si>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</si>
  <si>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</si>
  <si>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</si>
  <si>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</si>
  <si>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31"/>
  </si>
  <si>
    <t>現年</t>
    <rPh sb="0" eb="1">
      <t>ゲン</t>
    </rPh>
    <rPh sb="1" eb="2">
      <t>ネン</t>
    </rPh>
    <phoneticPr fontId="5"/>
  </si>
  <si>
    <t>徴収率
(％)</t>
    <rPh sb="0" eb="2">
      <t>チョウシュウ</t>
    </rPh>
    <rPh sb="2" eb="3">
      <t>リツ</t>
    </rPh>
    <phoneticPr fontId="5"/>
  </si>
  <si>
    <t>手数料</t>
  </si>
  <si>
    <t>　うち元金</t>
    <phoneticPr fontId="31"/>
  </si>
  <si>
    <t>令和2年度</t>
    <rPh sb="0" eb="2">
      <t>レイワ</t>
    </rPh>
    <rPh sb="3" eb="5">
      <t>ネンド</t>
    </rPh>
    <rPh sb="4" eb="5">
      <t>ド</t>
    </rPh>
    <phoneticPr fontId="5"/>
  </si>
  <si>
    <t>区分</t>
  </si>
  <si>
    <t>使用料</t>
  </si>
  <si>
    <t>元利償還金</t>
    <phoneticPr fontId="5"/>
  </si>
  <si>
    <t>分担金・負担金</t>
  </si>
  <si>
    <t>　公債費</t>
    <phoneticPr fontId="5"/>
  </si>
  <si>
    <t>交通安全対策特別交付金</t>
    <phoneticPr fontId="5"/>
  </si>
  <si>
    <t>　扶助費</t>
    <phoneticPr fontId="5"/>
  </si>
  <si>
    <t>(一般財源計)</t>
    <phoneticPr fontId="5"/>
  </si>
  <si>
    <t>　　うち職員給</t>
    <rPh sb="4" eb="6">
      <t>ショクイン</t>
    </rPh>
    <rPh sb="6" eb="7">
      <t>キュウ</t>
    </rPh>
    <phoneticPr fontId="5"/>
  </si>
  <si>
    <t>旧法による税</t>
  </si>
  <si>
    <t>　震災復興特別交付税</t>
    <phoneticPr fontId="31"/>
  </si>
  <si>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</si>
  <si>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</si>
  <si>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</si>
  <si>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</si>
  <si>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</si>
  <si>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</si>
  <si>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22"/>
  </si>
  <si>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</si>
  <si>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</si>
  <si>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</si>
  <si>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</si>
  <si>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</si>
  <si>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</si>
  <si>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</si>
  <si>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</si>
  <si>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</si>
  <si>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</si>
  <si>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32"/>
  </si>
  <si>
    <t>歳出合計</t>
  </si>
  <si>
    <t>　法定目的税</t>
    <phoneticPr fontId="5"/>
  </si>
  <si>
    <t>　自動車税減収補塡特例交付金</t>
    <rPh sb="7" eb="9">
      <t>ホテン</t>
    </rPh>
    <rPh sb="13" eb="14">
      <t>キン</t>
    </rPh>
    <phoneticPr fontId="32"/>
  </si>
  <si>
    <t>前年度繰上充用金</t>
    <phoneticPr fontId="5"/>
  </si>
  <si>
    <t>目的税</t>
  </si>
  <si>
    <t>　個人住民税減収補塡特例交付金</t>
    <phoneticPr fontId="5"/>
  </si>
  <si>
    <t>諸支出金</t>
    <rPh sb="3" eb="4">
      <t>キン</t>
    </rPh>
    <phoneticPr fontId="31"/>
  </si>
  <si>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</si>
  <si>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</si>
  <si>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</si>
  <si>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</si>
  <si>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</si>
  <si>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</si>
  <si>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</si>
  <si>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</si>
  <si>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</si>
  <si>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</si>
  <si>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</si>
  <si>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</si>
  <si>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</si>
  <si>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</si>
  <si>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</si>
  <si>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</si>
  <si>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</si>
  <si>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</si>
  <si>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</si>
  <si>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</si>
  <si>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</si>
  <si>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</si>
  <si>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</si>
  <si>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</si>
  <si>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</si>
  <si>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31"/>
  </si>
  <si>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</si>
  <si>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</si>
  <si>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21"/>
  </si>
  <si>
    <t>民生費</t>
  </si>
  <si>
    <t>　　　個人均等割</t>
    <phoneticPr fontId="5"/>
  </si>
  <si>
    <t>配当割交付金</t>
    <rPh sb="0" eb="2">
      <t>ハイトウ</t>
    </rPh>
    <rPh sb="2" eb="3">
      <t>ワリ</t>
    </rPh>
    <rPh sb="3" eb="6">
      <t>コウフキン</t>
    </rPh>
    <phoneticPr fontId="21"/>
  </si>
  <si>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</si>
  <si>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</si>
  <si>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</si>
  <si>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</si>
  <si>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</si>
  <si>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</si>
  <si>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</si>
  <si>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</si>
  <si>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</si>
  <si>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</si>
  <si>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21"/>
  </si>
  <si>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</si>
  <si>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</si>
  <si>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</si>
  <si>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</si>
  <si>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</si>
  <si>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</si>
  <si>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</si>
  <si>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</si>
  <si>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</si>
  <si>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</si>
  <si>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岡山県早島町</t>
    <phoneticPr fontId="31"/>
  </si>
  <si>
    <t>令和3年度</t>
    <phoneticPr fontId="31"/>
  </si>
  <si>
    <t>※8：職員の状況については、令和3年地方公務員給与実態調査に基づいている。</t>
  </si>
  <si>
    <t>※7：人口については、調査対象年度の1月1日現在の住民基本台帳に登載されている人口に基づいている。</t>
    <rPh sb="13" eb="15">
      <t>タイショウ</t>
    </rPh>
    <rPh sb="27" eb="29">
      <t>キホン</t>
    </rPh>
    <rPh sb="42" eb="43">
      <t>モト</t>
    </rPh>
    <phoneticPr fontId="32"/>
  </si>
  <si>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</si>
  <si>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</si>
  <si>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</si>
  <si>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</si>
  <si>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</si>
  <si>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</si>
  <si>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</si>
  <si>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</si>
  <si>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</si>
  <si>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</si>
  <si>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</si>
  <si>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</si>
  <si>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</si>
  <si>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</si>
  <si>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</si>
  <si>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</si>
  <si>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</si>
  <si>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</si>
  <si>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</si>
  <si>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</si>
  <si>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ラスパイレス指数</t>
    <rPh sb="6" eb="8">
      <t>シスウ</t>
    </rPh>
    <phoneticPr fontId="5"/>
  </si>
  <si>
    <t>減債基金</t>
    <rPh sb="0" eb="1">
      <t>ゲン</t>
    </rPh>
    <rPh sb="1" eb="2">
      <t>サイ</t>
    </rPh>
    <rPh sb="2" eb="4">
      <t>キキン</t>
    </rPh>
    <phoneticPr fontId="5"/>
  </si>
  <si>
    <t>議会議員</t>
    <rPh sb="0" eb="2">
      <t>ギカイ</t>
    </rPh>
    <rPh sb="2" eb="4">
      <t>ギイン</t>
    </rPh>
    <phoneticPr fontId="5"/>
  </si>
  <si>
    <t>積立金
現在高</t>
    <rPh sb="4" eb="7">
      <t>ゲンザイダカ</t>
    </rPh>
    <phoneticPr fontId="31"/>
  </si>
  <si>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</si>
  <si>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</si>
  <si>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31"/>
  </si>
  <si>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</si>
  <si>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</si>
  <si>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</si>
  <si>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</si>
  <si>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</si>
  <si>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</si>
  <si>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</si>
  <si>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</si>
  <si>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</si>
  <si>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</si>
  <si>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</si>
  <si>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</si>
  <si>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</si>
  <si>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</si>
  <si>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</si>
  <si>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</si>
  <si>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</si>
  <si>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</si>
  <si>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</si>
  <si>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</si>
  <si>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</si>
  <si>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31"/>
  </si>
  <si>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</si>
  <si>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31"/>
  </si>
  <si>
    <t>面積 (k㎡)</t>
    <rPh sb="0" eb="2">
      <t>メンセキ</t>
    </rPh>
    <phoneticPr fontId="5"/>
  </si>
  <si>
    <t>標準税収入額等</t>
    <phoneticPr fontId="31"/>
  </si>
  <si>
    <t>第3次</t>
    <rPh sb="0" eb="1">
      <t>ダイ</t>
    </rPh>
    <rPh sb="2" eb="3">
      <t>ジ</t>
    </rPh>
    <phoneticPr fontId="5"/>
  </si>
  <si>
    <t>0.1</t>
    <phoneticPr fontId="5"/>
  </si>
  <si>
    <t>うち日本人(％)</t>
    <phoneticPr fontId="5"/>
  </si>
  <si>
    <t>基準財政需要額</t>
    <phoneticPr fontId="31"/>
  </si>
  <si>
    <t>0.0</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</si>
  <si>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</si>
  <si>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</si>
  <si>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31"/>
  </si>
  <si>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</si>
  <si>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</si>
  <si>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</si>
  <si>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</si>
  <si>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</si>
  <si>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31"/>
  </si>
  <si>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</si>
  <si>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</si>
  <si>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</si>
  <si>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</si>
  <si>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31"/>
  </si>
  <si>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</si>
  <si>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</si>
  <si>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</si>
  <si>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</si>
  <si>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</si>
  <si>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</si>
  <si>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</si>
  <si>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31"/>
  </si>
  <si>
    <t>山振</t>
    <rPh sb="0" eb="1">
      <t>ヤマ</t>
    </rPh>
    <rPh sb="1" eb="2">
      <t>フ</t>
    </rPh>
    <phoneticPr fontId="5"/>
  </si>
  <si>
    <t>1.8</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</si>
  <si>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</si>
  <si>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</si>
  <si>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31"/>
  </si>
  <si>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</si>
  <si>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</si>
  <si>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</si>
  <si>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31"/>
  </si>
  <si>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</si>
  <si>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</si>
  <si>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</si>
  <si>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</si>
  <si>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</si>
  <si>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31"/>
  </si>
  <si>
    <t>近畿</t>
    <rPh sb="0" eb="2">
      <t>キンキ</t>
    </rPh>
    <phoneticPr fontId="5"/>
  </si>
  <si>
    <t>翌年度に繰越すべき財源</t>
    <phoneticPr fontId="5"/>
  </si>
  <si>
    <t>首都</t>
    <rPh sb="0" eb="2">
      <t>シュト</t>
    </rPh>
    <phoneticPr fontId="5"/>
  </si>
  <si>
    <t>　　(※1)</t>
    <phoneticPr fontId="5"/>
  </si>
  <si>
    <t>歳入歳出差引</t>
    <phoneticPr fontId="31"/>
  </si>
  <si>
    <t>財源超過</t>
    <rPh sb="0" eb="2">
      <t>ザイゲン</t>
    </rPh>
    <rPh sb="2" eb="4">
      <t>チョウカ</t>
    </rPh>
    <phoneticPr fontId="5"/>
  </si>
  <si>
    <t>2-4</t>
    <phoneticPr fontId="5"/>
  </si>
  <si>
    <t>地方交付税種地</t>
    <rPh sb="0" eb="2">
      <t>チホウ</t>
    </rPh>
    <rPh sb="2" eb="5">
      <t>コウフゼイ</t>
    </rPh>
    <rPh sb="5" eb="6">
      <t>シュ</t>
    </rPh>
    <rPh sb="6" eb="7">
      <t>チ</t>
    </rPh>
    <phoneticPr fontId="5"/>
  </si>
  <si>
    <t>早島町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</si>
  <si>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</si>
  <si>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</si>
  <si>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31"/>
  </si>
  <si>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</si>
  <si>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</si>
  <si>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31"/>
  </si>
  <si>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</si>
  <si>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</si>
  <si>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</si>
  <si>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</si>
  <si>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</si>
  <si>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Ⅲ－２</t>
    <phoneticPr fontId="5"/>
  </si>
  <si>
    <t>市町村類型</t>
    <phoneticPr fontId="5"/>
  </si>
  <si>
    <t>岡山県</t>
    <phoneticPr fontId="5"/>
  </si>
  <si>
    <t>都道府県名</t>
    <phoneticPr fontId="5"/>
  </si>
  <si>
    <t>総括表（市町村）</t>
    <rPh sb="0" eb="2">
      <t>ソウカツ</t>
    </rPh>
    <rPh sb="2" eb="3">
      <t>ヒョウ</t>
    </rPh>
    <rPh sb="4" eb="7">
      <t>シチョウソン</t>
    </rPh>
    <phoneticPr fontId="5"/>
  </si>
  <si>
    <t>令和3年度　財政状況資料集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</si>
</sst>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quot;0&quot;)&quot;"/>
    <numFmt numFmtId="187" formatCode="0.00_ "/>
    <numFmt numFmtId="188" formatCode="@&quot; &quot;"/>
    <numFmt numFmtId="189" formatCode="0_ "/>
    <numFmt numFmtId="190" formatCode="&quot;( &quot;0.0&quot; )&quot;;&quot;( &quot;\-0.0&quot; )&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16"/>
      <color indexed="8"/>
      <name val="ＭＳ ゴシック"/>
      <family val="3"/>
      <charset val="128"/>
    </font>
    <font>
      <sz val="11"/>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4"/>
      <color indexed="8"/>
      <name val="ＭＳ ゴシック"/>
      <family val="3"/>
      <charset val="128"/>
    </font>
    <font>
      <sz val="11"/>
      <name val="ＭＳ ゴシック"/>
      <family val="3"/>
      <charset val="128"/>
    </font>
    <font>
      <sz val="9"/>
      <name val="ＭＳ ゴシック"/>
      <family val="3"/>
      <charset val="128"/>
    </font>
    <font>
      <sz val="9"/>
      <color indexed="8"/>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8"/>
      <color indexed="8"/>
      <name val="ＭＳ 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b/>
      <sz val="9"/>
      <color indexed="8"/>
      <name val="ＭＳ ゴシック"/>
      <family val="3"/>
      <charset val="128"/>
    </font>
    <font>
      <b/>
      <sz val="9"/>
      <color indexed="12"/>
      <name val="ＭＳ ゴシック"/>
      <family val="3"/>
      <charset val="128"/>
    </font>
    <font>
      <b/>
      <sz val="13"/>
      <color indexed="56"/>
      <name val="ＭＳ ゴシック"/>
      <family val="3"/>
      <charset val="128"/>
    </font>
    <font>
      <b/>
      <sz val="20"/>
      <color indexed="8"/>
      <name val="ＭＳ ゴシック"/>
      <family val="3"/>
      <charset val="128"/>
    </font>
    <font>
      <b/>
      <sz val="2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right style="hair">
        <color indexed="64"/>
      </right>
      <top/>
      <bottom/>
      <diagonal/>
    </border>
    <border>
      <left style="hair">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22" fillId="0" borderId="0">
      <alignment vertical="center"/>
    </xf>
    <xf numFmtId="0" fontId="1" fillId="0" borderId="0">
      <alignment vertical="center"/>
    </xf>
    <xf numFmtId="0" fontId="3" fillId="0" borderId="0">
      <alignment vertical="center"/>
    </xf>
  </cellStyleXfs>
  <cellXfs count="125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7">
      <alignment vertical="center"/>
    </xf>
    <xf numFmtId="181" fontId="9" fillId="0" borderId="13" xfId="8" applyNumberFormat="1" applyFont="1" applyFill="1" applyBorder="1" applyAlignment="1" applyProtection="1">
      <alignment horizontal="right" vertical="center" shrinkToFit="1"/>
    </xf>
    <xf numFmtId="181" fontId="9" fillId="0" borderId="14" xfId="8" applyNumberFormat="1" applyFont="1" applyFill="1" applyBorder="1" applyAlignment="1" applyProtection="1">
      <alignment horizontal="right" vertical="center" shrinkToFit="1"/>
    </xf>
    <xf numFmtId="0" fontId="9" fillId="0" borderId="17" xfId="7" applyFont="1" applyFill="1" applyBorder="1" applyAlignment="1">
      <alignment horizontal="center" vertical="center"/>
    </xf>
    <xf numFmtId="181" fontId="9" fillId="0" borderId="18" xfId="8" applyNumberFormat="1" applyFont="1" applyFill="1" applyBorder="1" applyAlignment="1" applyProtection="1">
      <alignment horizontal="right" vertical="center" shrinkToFit="1"/>
      <protection locked="0"/>
    </xf>
    <xf numFmtId="181" fontId="9" fillId="0" borderId="19" xfId="8" applyNumberFormat="1" applyFont="1" applyFill="1" applyBorder="1" applyAlignment="1" applyProtection="1">
      <alignment horizontal="right" vertical="center" shrinkToFit="1"/>
      <protection locked="0"/>
    </xf>
    <xf numFmtId="0" fontId="9" fillId="0" borderId="23"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protection locked="0"/>
    </xf>
    <xf numFmtId="181" fontId="9" fillId="0" borderId="12" xfId="8" applyNumberFormat="1" applyFont="1" applyFill="1" applyBorder="1" applyAlignment="1" applyProtection="1">
      <alignment horizontal="right" vertical="center" shrinkToFit="1"/>
      <protection locked="0"/>
    </xf>
    <xf numFmtId="0" fontId="9" fillId="0" borderId="26" xfId="7" applyFont="1" applyFill="1" applyBorder="1" applyAlignment="1">
      <alignment horizontal="center" vertical="center"/>
    </xf>
    <xf numFmtId="181" fontId="9" fillId="0" borderId="24" xfId="8" applyNumberFormat="1" applyFont="1" applyFill="1" applyBorder="1" applyAlignment="1" applyProtection="1">
      <alignment horizontal="right" vertical="center" shrinkToFit="1"/>
    </xf>
    <xf numFmtId="181" fontId="9" fillId="0" borderId="12" xfId="8" applyNumberFormat="1" applyFont="1" applyFill="1" applyBorder="1" applyAlignment="1" applyProtection="1">
      <alignment horizontal="right" vertical="center" shrinkToFit="1"/>
    </xf>
    <xf numFmtId="0" fontId="9" fillId="0" borderId="27" xfId="7" applyFont="1" applyFill="1" applyBorder="1" applyAlignment="1">
      <alignment horizontal="center" vertical="center" wrapText="1"/>
    </xf>
    <xf numFmtId="181" fontId="9" fillId="0" borderId="28" xfId="8" applyNumberFormat="1" applyFont="1" applyFill="1" applyBorder="1" applyAlignment="1" applyProtection="1">
      <alignment horizontal="right" vertical="center" shrinkToFit="1"/>
    </xf>
    <xf numFmtId="181" fontId="9" fillId="0" borderId="29" xfId="8" applyNumberFormat="1" applyFont="1" applyFill="1" applyBorder="1" applyAlignment="1" applyProtection="1">
      <alignment horizontal="right" vertical="center" shrinkToFit="1"/>
    </xf>
    <xf numFmtId="181" fontId="9" fillId="0" borderId="31" xfId="8" applyNumberFormat="1" applyFont="1" applyFill="1" applyBorder="1" applyAlignment="1" applyProtection="1">
      <alignment horizontal="right" vertical="center" shrinkToFit="1"/>
    </xf>
    <xf numFmtId="181" fontId="9" fillId="0" borderId="32" xfId="8" applyNumberFormat="1" applyFont="1" applyFill="1" applyBorder="1" applyAlignment="1" applyProtection="1">
      <alignment horizontal="right" vertical="center" shrinkToFit="1"/>
    </xf>
    <xf numFmtId="0" fontId="9" fillId="0" borderId="35" xfId="7" applyFont="1" applyFill="1" applyBorder="1" applyAlignment="1">
      <alignment horizontal="center" vertical="center" wrapText="1"/>
    </xf>
    <xf numFmtId="0" fontId="10" fillId="3" borderId="13" xfId="8" applyFont="1" applyFill="1" applyBorder="1" applyAlignment="1">
      <alignment horizontal="center" vertical="center"/>
    </xf>
    <xf numFmtId="0" fontId="10" fillId="3" borderId="32" xfId="8" applyFont="1" applyFill="1" applyBorder="1" applyAlignment="1">
      <alignment horizontal="center" vertical="center"/>
    </xf>
    <xf numFmtId="0" fontId="9" fillId="4" borderId="15" xfId="7" applyFont="1" applyFill="1" applyBorder="1" applyAlignment="1">
      <alignment horizontal="right" vertical="top"/>
    </xf>
    <xf numFmtId="0" fontId="9" fillId="4" borderId="16" xfId="7" applyFont="1" applyFill="1" applyBorder="1" applyAlignment="1">
      <alignment horizontal="right" vertical="top"/>
    </xf>
    <xf numFmtId="0" fontId="9" fillId="4" borderId="17" xfId="7" applyFont="1" applyFill="1" applyBorder="1" applyAlignment="1"/>
    <xf numFmtId="0" fontId="11" fillId="0" borderId="0" xfId="7" applyFont="1" applyAlignment="1">
      <alignment horizontal="right"/>
    </xf>
    <xf numFmtId="0" fontId="12" fillId="0" borderId="0" xfId="7" applyFont="1">
      <alignment vertical="center"/>
    </xf>
    <xf numFmtId="0" fontId="3" fillId="0" borderId="0" xfId="9">
      <alignment vertical="center"/>
    </xf>
    <xf numFmtId="181" fontId="13" fillId="0" borderId="0" xfId="9" applyNumberFormat="1" applyFont="1" applyFill="1" applyBorder="1" applyAlignment="1" applyProtection="1">
      <alignment horizontal="right" vertical="center"/>
    </xf>
    <xf numFmtId="0" fontId="13" fillId="0" borderId="0" xfId="9" applyFont="1" applyFill="1" applyBorder="1" applyAlignment="1">
      <alignment horizontal="left" vertical="center"/>
    </xf>
    <xf numFmtId="0" fontId="13" fillId="0" borderId="0" xfId="9" applyFont="1" applyFill="1" applyBorder="1" applyAlignment="1">
      <alignment vertical="center"/>
    </xf>
    <xf numFmtId="0" fontId="13" fillId="0" borderId="0" xfId="9" applyFont="1" applyFill="1" applyBorder="1" applyAlignment="1"/>
    <xf numFmtId="181" fontId="13" fillId="0" borderId="18" xfId="9" applyNumberFormat="1" applyFont="1" applyBorder="1" applyAlignment="1">
      <alignment horizontal="right" vertical="center" shrinkToFit="1"/>
    </xf>
    <xf numFmtId="181" fontId="13" fillId="0" borderId="19" xfId="9" applyNumberFormat="1" applyFont="1" applyBorder="1" applyAlignment="1">
      <alignment horizontal="right" vertical="center" shrinkToFit="1"/>
    </xf>
    <xf numFmtId="181" fontId="13" fillId="0" borderId="36" xfId="9" applyNumberFormat="1" applyFont="1" applyBorder="1" applyAlignment="1">
      <alignment horizontal="right" vertical="center" shrinkToFit="1"/>
    </xf>
    <xf numFmtId="0" fontId="13" fillId="0" borderId="22" xfId="9" applyFont="1" applyFill="1" applyBorder="1" applyAlignment="1">
      <alignment vertical="center"/>
    </xf>
    <xf numFmtId="181" fontId="13" fillId="0" borderId="24" xfId="9" applyNumberFormat="1" applyFont="1" applyBorder="1" applyAlignment="1">
      <alignment horizontal="right" vertical="center" shrinkToFit="1"/>
    </xf>
    <xf numFmtId="181" fontId="13" fillId="0" borderId="12" xfId="9" applyNumberFormat="1" applyFont="1" applyBorder="1" applyAlignment="1">
      <alignment horizontal="right" vertical="center" shrinkToFit="1"/>
    </xf>
    <xf numFmtId="181" fontId="13" fillId="0" borderId="39" xfId="9" applyNumberFormat="1" applyFont="1" applyBorder="1" applyAlignment="1">
      <alignment horizontal="right" vertical="center" shrinkToFit="1"/>
    </xf>
    <xf numFmtId="0" fontId="13" fillId="0" borderId="10" xfId="9" applyFont="1" applyFill="1" applyBorder="1" applyAlignment="1">
      <alignment vertical="center"/>
    </xf>
    <xf numFmtId="0" fontId="13" fillId="0" borderId="10" xfId="9" applyFont="1" applyFill="1" applyBorder="1" applyAlignment="1">
      <alignment vertical="center" wrapText="1"/>
    </xf>
    <xf numFmtId="0" fontId="13" fillId="0" borderId="41" xfId="9" applyFont="1" applyFill="1" applyBorder="1" applyAlignment="1">
      <alignment vertical="center"/>
    </xf>
    <xf numFmtId="0" fontId="13" fillId="0" borderId="1" xfId="9" applyFont="1" applyFill="1" applyBorder="1" applyAlignment="1">
      <alignment vertical="center"/>
    </xf>
    <xf numFmtId="181" fontId="13" fillId="0" borderId="42" xfId="9" applyNumberFormat="1" applyFont="1" applyBorder="1" applyAlignment="1">
      <alignment horizontal="right" vertical="center" shrinkToFit="1"/>
    </xf>
    <xf numFmtId="181" fontId="13" fillId="0" borderId="43" xfId="9" applyNumberFormat="1" applyFont="1" applyBorder="1" applyAlignment="1">
      <alignment horizontal="right" vertical="center" shrinkToFit="1"/>
    </xf>
    <xf numFmtId="181" fontId="13" fillId="0" borderId="44" xfId="9" applyNumberFormat="1" applyFont="1" applyBorder="1" applyAlignment="1">
      <alignment horizontal="right" vertical="center" shrinkToFit="1"/>
    </xf>
    <xf numFmtId="0" fontId="13" fillId="0" borderId="6" xfId="9" applyFont="1" applyFill="1" applyBorder="1" applyAlignment="1">
      <alignment vertical="center" wrapText="1"/>
    </xf>
    <xf numFmtId="0" fontId="13" fillId="4" borderId="31" xfId="9" applyFont="1" applyFill="1" applyBorder="1" applyAlignment="1">
      <alignment horizontal="center" vertical="center"/>
    </xf>
    <xf numFmtId="0" fontId="13" fillId="4" borderId="32" xfId="9" applyFont="1" applyFill="1" applyBorder="1" applyAlignment="1">
      <alignment horizontal="center" vertical="center"/>
    </xf>
    <xf numFmtId="0" fontId="13" fillId="4" borderId="47" xfId="9" applyFont="1" applyFill="1" applyBorder="1" applyAlignment="1">
      <alignment horizontal="center" vertical="center"/>
    </xf>
    <xf numFmtId="0" fontId="13" fillId="4" borderId="15" xfId="9" applyFont="1" applyFill="1" applyBorder="1" applyAlignment="1">
      <alignment horizontal="right" vertical="top"/>
    </xf>
    <xf numFmtId="0" fontId="13" fillId="4" borderId="16" xfId="9" applyFont="1" applyFill="1" applyBorder="1" applyAlignment="1">
      <alignment horizontal="right" vertical="center"/>
    </xf>
    <xf numFmtId="0" fontId="13" fillId="4" borderId="16" xfId="9" applyFont="1" applyFill="1" applyBorder="1" applyAlignment="1"/>
    <xf numFmtId="0" fontId="13" fillId="4" borderId="17" xfId="9" applyFont="1" applyFill="1" applyBorder="1" applyAlignment="1"/>
    <xf numFmtId="0" fontId="11" fillId="0" borderId="0" xfId="9" applyFont="1" applyAlignment="1">
      <alignment horizontal="center" vertical="center"/>
    </xf>
    <xf numFmtId="0" fontId="3" fillId="0" borderId="0" xfId="10">
      <alignment vertical="center"/>
    </xf>
    <xf numFmtId="0" fontId="12" fillId="0" borderId="0" xfId="10" applyFont="1">
      <alignment vertical="center"/>
    </xf>
    <xf numFmtId="0" fontId="13" fillId="0" borderId="0" xfId="10" applyFont="1" applyAlignment="1"/>
    <xf numFmtId="0" fontId="14" fillId="0" borderId="0" xfId="10" applyFont="1">
      <alignment vertical="center"/>
    </xf>
    <xf numFmtId="0" fontId="15" fillId="0" borderId="0" xfId="10" applyFont="1" applyAlignment="1">
      <alignment vertical="top"/>
    </xf>
    <xf numFmtId="0" fontId="16" fillId="0" borderId="0" xfId="10" applyFont="1" applyAlignment="1">
      <alignment vertical="center" wrapText="1"/>
    </xf>
    <xf numFmtId="0" fontId="16" fillId="0" borderId="0" xfId="10" applyFont="1" applyAlignment="1">
      <alignment horizontal="center" vertical="center" wrapText="1"/>
    </xf>
    <xf numFmtId="181" fontId="15" fillId="0" borderId="18" xfId="10" applyNumberFormat="1" applyFont="1" applyBorder="1" applyAlignment="1" applyProtection="1">
      <alignment horizontal="right" vertical="center" shrinkToFit="1"/>
      <protection locked="0"/>
    </xf>
    <xf numFmtId="181" fontId="15" fillId="0" borderId="19" xfId="10" applyNumberFormat="1" applyFont="1" applyBorder="1" applyAlignment="1" applyProtection="1">
      <alignment horizontal="right" vertical="center" shrinkToFit="1"/>
      <protection locked="0"/>
    </xf>
    <xf numFmtId="181" fontId="15" fillId="0" borderId="36" xfId="10" applyNumberFormat="1" applyFont="1" applyBorder="1" applyAlignment="1" applyProtection="1">
      <alignment horizontal="right" vertical="center" shrinkToFit="1"/>
      <protection locked="0"/>
    </xf>
    <xf numFmtId="181" fontId="15" fillId="0" borderId="42" xfId="10" applyNumberFormat="1" applyFont="1" applyBorder="1" applyAlignment="1" applyProtection="1">
      <alignment horizontal="right" vertical="center" shrinkToFit="1"/>
      <protection locked="0"/>
    </xf>
    <xf numFmtId="181" fontId="15" fillId="0" borderId="43" xfId="10" applyNumberFormat="1" applyFont="1" applyBorder="1" applyAlignment="1" applyProtection="1">
      <alignment horizontal="right" vertical="center" shrinkToFit="1"/>
      <protection locked="0"/>
    </xf>
    <xf numFmtId="181" fontId="15" fillId="0" borderId="44" xfId="10" applyNumberFormat="1" applyFont="1" applyBorder="1" applyAlignment="1" applyProtection="1">
      <alignment horizontal="right" vertical="center" shrinkToFit="1"/>
      <protection locked="0"/>
    </xf>
    <xf numFmtId="0" fontId="15" fillId="3" borderId="13" xfId="10" applyFont="1" applyFill="1" applyBorder="1" applyAlignment="1">
      <alignment horizontal="center" vertical="center"/>
    </xf>
    <xf numFmtId="0" fontId="15" fillId="3" borderId="32" xfId="10" applyFont="1" applyFill="1" applyBorder="1" applyAlignment="1">
      <alignment horizontal="center" vertical="center"/>
    </xf>
    <xf numFmtId="0" fontId="15" fillId="3" borderId="47" xfId="10" applyFont="1" applyFill="1" applyBorder="1" applyAlignment="1">
      <alignment horizontal="center" vertical="center"/>
    </xf>
    <xf numFmtId="0" fontId="15" fillId="3" borderId="15" xfId="10" applyFont="1" applyFill="1" applyBorder="1" applyAlignment="1">
      <alignment horizontal="right" vertical="top"/>
    </xf>
    <xf numFmtId="0" fontId="15" fillId="3" borderId="16" xfId="10" applyFont="1" applyFill="1" applyBorder="1" applyAlignment="1">
      <alignment horizontal="right" vertical="center"/>
    </xf>
    <xf numFmtId="0" fontId="15" fillId="3" borderId="16" xfId="10" applyFont="1" applyFill="1" applyBorder="1" applyAlignment="1"/>
    <xf numFmtId="0" fontId="15" fillId="3" borderId="17" xfId="10" applyFont="1" applyFill="1" applyBorder="1" applyAlignment="1"/>
    <xf numFmtId="0" fontId="18" fillId="0" borderId="0" xfId="10" applyNumberFormat="1" applyFont="1" applyAlignment="1">
      <alignment horizontal="center" vertical="center" shrinkToFit="1"/>
    </xf>
    <xf numFmtId="181" fontId="15" fillId="0" borderId="0" xfId="10" applyNumberFormat="1" applyFont="1" applyAlignment="1">
      <alignment horizontal="right" vertical="center" shrinkToFit="1"/>
    </xf>
    <xf numFmtId="0" fontId="15" fillId="0" borderId="0" xfId="10" applyFont="1">
      <alignment vertical="center"/>
    </xf>
    <xf numFmtId="0" fontId="15" fillId="0" borderId="0" xfId="10" applyFont="1" applyAlignment="1"/>
    <xf numFmtId="181" fontId="13" fillId="0" borderId="18" xfId="10" applyNumberFormat="1" applyFont="1" applyFill="1" applyBorder="1" applyAlignment="1" applyProtection="1">
      <alignment horizontal="right" vertical="center" shrinkToFit="1"/>
    </xf>
    <xf numFmtId="181" fontId="13" fillId="0" borderId="19" xfId="10" applyNumberFormat="1" applyFont="1" applyFill="1" applyBorder="1" applyAlignment="1" applyProtection="1">
      <alignment horizontal="right" vertical="center" shrinkToFit="1"/>
    </xf>
    <xf numFmtId="181" fontId="13" fillId="0" borderId="36" xfId="10" applyNumberFormat="1" applyFont="1" applyFill="1" applyBorder="1" applyAlignment="1" applyProtection="1">
      <alignment horizontal="right" vertical="center" shrinkToFit="1"/>
    </xf>
    <xf numFmtId="0" fontId="13" fillId="0" borderId="22" xfId="10" applyFont="1" applyFill="1" applyBorder="1" applyAlignment="1">
      <alignment vertical="center"/>
    </xf>
    <xf numFmtId="181" fontId="13" fillId="0" borderId="24" xfId="10" applyNumberFormat="1" applyFont="1" applyFill="1" applyBorder="1" applyAlignment="1" applyProtection="1">
      <alignment horizontal="right" vertical="center" shrinkToFit="1"/>
    </xf>
    <xf numFmtId="181" fontId="13" fillId="0" borderId="12" xfId="10" applyNumberFormat="1" applyFont="1" applyFill="1" applyBorder="1" applyAlignment="1" applyProtection="1">
      <alignment horizontal="right" vertical="center" shrinkToFit="1"/>
    </xf>
    <xf numFmtId="181" fontId="13" fillId="0" borderId="39" xfId="10" applyNumberFormat="1" applyFont="1" applyFill="1" applyBorder="1" applyAlignment="1" applyProtection="1">
      <alignment horizontal="right" vertical="center" shrinkToFit="1"/>
    </xf>
    <xf numFmtId="0" fontId="13" fillId="0" borderId="1" xfId="10" applyFont="1" applyFill="1" applyBorder="1" applyAlignment="1">
      <alignment vertical="center"/>
    </xf>
    <xf numFmtId="0" fontId="13" fillId="0" borderId="10" xfId="10" applyFont="1" applyFill="1" applyBorder="1" applyAlignment="1">
      <alignment vertical="center"/>
    </xf>
    <xf numFmtId="181" fontId="13" fillId="0" borderId="42" xfId="10" applyNumberFormat="1" applyFont="1" applyFill="1" applyBorder="1" applyAlignment="1" applyProtection="1">
      <alignment horizontal="right" vertical="center" shrinkToFit="1"/>
    </xf>
    <xf numFmtId="181" fontId="13" fillId="0" borderId="43" xfId="10" applyNumberFormat="1" applyFont="1" applyFill="1" applyBorder="1" applyAlignment="1" applyProtection="1">
      <alignment horizontal="right" vertical="center" shrinkToFit="1"/>
    </xf>
    <xf numFmtId="181" fontId="13" fillId="0" borderId="44" xfId="10" applyNumberFormat="1" applyFont="1" applyFill="1" applyBorder="1" applyAlignment="1" applyProtection="1">
      <alignment horizontal="right" vertical="center" shrinkToFit="1"/>
    </xf>
    <xf numFmtId="0" fontId="13" fillId="0" borderId="6" xfId="10" applyFont="1" applyFill="1" applyBorder="1" applyAlignment="1">
      <alignment vertical="center" wrapText="1"/>
    </xf>
    <xf numFmtId="0" fontId="13" fillId="4" borderId="13" xfId="10" applyFont="1" applyFill="1" applyBorder="1" applyAlignment="1">
      <alignment horizontal="center" vertical="center"/>
    </xf>
    <xf numFmtId="0" fontId="13" fillId="4" borderId="32" xfId="10" applyFont="1" applyFill="1" applyBorder="1" applyAlignment="1">
      <alignment horizontal="center" vertical="center"/>
    </xf>
    <xf numFmtId="0" fontId="13" fillId="4" borderId="47" xfId="10" applyFont="1" applyFill="1" applyBorder="1" applyAlignment="1">
      <alignment horizontal="center" vertical="center"/>
    </xf>
    <xf numFmtId="0" fontId="13" fillId="4" borderId="15" xfId="10" applyFont="1" applyFill="1" applyBorder="1" applyAlignment="1">
      <alignment horizontal="right" vertical="top"/>
    </xf>
    <xf numFmtId="0" fontId="13" fillId="4" borderId="16" xfId="10" applyFont="1" applyFill="1" applyBorder="1" applyAlignment="1">
      <alignment horizontal="right" vertical="center"/>
    </xf>
    <xf numFmtId="0" fontId="13" fillId="4" borderId="16" xfId="10" applyFont="1" applyFill="1" applyBorder="1" applyAlignment="1"/>
    <xf numFmtId="0" fontId="13" fillId="4" borderId="17" xfId="10" applyFont="1" applyFill="1" applyBorder="1" applyAlignment="1"/>
    <xf numFmtId="0" fontId="11" fillId="0" borderId="0" xfId="10" applyFont="1" applyAlignment="1">
      <alignment horizontal="center" vertical="center"/>
    </xf>
    <xf numFmtId="0" fontId="3" fillId="0" borderId="0" xfId="11">
      <alignment vertical="center"/>
    </xf>
    <xf numFmtId="0" fontId="19" fillId="0" borderId="0" xfId="11" applyFont="1">
      <alignment vertical="center"/>
    </xf>
    <xf numFmtId="0" fontId="19" fillId="0" borderId="0" xfId="11" applyNumberFormat="1" applyFont="1" applyFill="1" applyBorder="1" applyAlignment="1">
      <alignment vertical="center"/>
    </xf>
    <xf numFmtId="0" fontId="13" fillId="0" borderId="0" xfId="11" applyNumberFormat="1" applyFont="1" applyBorder="1" applyAlignment="1">
      <alignment vertical="center" wrapText="1"/>
    </xf>
    <xf numFmtId="0" fontId="13" fillId="0" borderId="0" xfId="11" applyNumberFormat="1" applyFont="1" applyFill="1" applyBorder="1" applyAlignment="1">
      <alignment vertical="center" wrapText="1"/>
    </xf>
    <xf numFmtId="0" fontId="13" fillId="0" borderId="0" xfId="11" applyFont="1" applyFill="1" applyBorder="1" applyAlignment="1">
      <alignment vertical="center"/>
    </xf>
    <xf numFmtId="182" fontId="19" fillId="0" borderId="18" xfId="11" applyNumberFormat="1" applyFont="1" applyFill="1" applyBorder="1" applyAlignment="1">
      <alignment horizontal="right" vertical="center" shrinkToFit="1"/>
    </xf>
    <xf numFmtId="182" fontId="19" fillId="0" borderId="19" xfId="11" applyNumberFormat="1" applyFont="1" applyFill="1" applyBorder="1" applyAlignment="1">
      <alignment horizontal="right" vertical="center" shrinkToFit="1"/>
    </xf>
    <xf numFmtId="182" fontId="19" fillId="0" borderId="36" xfId="11" applyNumberFormat="1" applyFont="1" applyFill="1" applyBorder="1" applyAlignment="1">
      <alignment horizontal="right" vertical="center" shrinkToFit="1"/>
    </xf>
    <xf numFmtId="0" fontId="19" fillId="0" borderId="38" xfId="11" applyFont="1" applyFill="1" applyBorder="1" applyAlignment="1">
      <alignment vertical="center"/>
    </xf>
    <xf numFmtId="182" fontId="19" fillId="0" borderId="24" xfId="11" applyNumberFormat="1" applyFont="1" applyFill="1" applyBorder="1" applyAlignment="1">
      <alignment horizontal="right" vertical="center" shrinkToFit="1"/>
    </xf>
    <xf numFmtId="182" fontId="19" fillId="0" borderId="12" xfId="11" applyNumberFormat="1" applyFont="1" applyFill="1" applyBorder="1" applyAlignment="1">
      <alignment horizontal="right" vertical="center" shrinkToFit="1"/>
    </xf>
    <xf numFmtId="182" fontId="19" fillId="0" borderId="39" xfId="11" applyNumberFormat="1" applyFont="1" applyFill="1" applyBorder="1" applyAlignment="1">
      <alignment horizontal="right" vertical="center" shrinkToFit="1"/>
    </xf>
    <xf numFmtId="0" fontId="19" fillId="0" borderId="27" xfId="11" applyFont="1" applyFill="1" applyBorder="1" applyAlignment="1">
      <alignment vertical="center"/>
    </xf>
    <xf numFmtId="0" fontId="19" fillId="0" borderId="51" xfId="11" applyFont="1" applyFill="1" applyBorder="1" applyAlignment="1">
      <alignment vertical="center"/>
    </xf>
    <xf numFmtId="182" fontId="19" fillId="0" borderId="42" xfId="11" applyNumberFormat="1" applyFont="1" applyFill="1" applyBorder="1" applyAlignment="1">
      <alignment horizontal="right" vertical="center" shrinkToFit="1"/>
    </xf>
    <xf numFmtId="182" fontId="19" fillId="0" borderId="43" xfId="11" applyNumberFormat="1" applyFont="1" applyFill="1" applyBorder="1" applyAlignment="1">
      <alignment horizontal="right" vertical="center" shrinkToFit="1"/>
    </xf>
    <xf numFmtId="182" fontId="19" fillId="0" borderId="44" xfId="11" applyNumberFormat="1" applyFont="1" applyFill="1" applyBorder="1" applyAlignment="1">
      <alignment horizontal="right" vertical="center" shrinkToFit="1"/>
    </xf>
    <xf numFmtId="0" fontId="19" fillId="0" borderId="40" xfId="11" applyFont="1" applyFill="1" applyBorder="1" applyAlignment="1">
      <alignment vertical="center" wrapText="1"/>
    </xf>
    <xf numFmtId="0" fontId="19" fillId="5" borderId="31" xfId="11" applyFont="1" applyFill="1" applyBorder="1" applyAlignment="1">
      <alignment horizontal="center" vertical="center"/>
    </xf>
    <xf numFmtId="0" fontId="19" fillId="5" borderId="32" xfId="11" applyFont="1" applyFill="1" applyBorder="1" applyAlignment="1">
      <alignment horizontal="center" vertical="center"/>
    </xf>
    <xf numFmtId="0" fontId="19" fillId="5" borderId="47" xfId="11" applyFont="1" applyFill="1" applyBorder="1" applyAlignment="1">
      <alignment horizontal="center" vertical="center"/>
    </xf>
    <xf numFmtId="0" fontId="19" fillId="5" borderId="15" xfId="11" applyFont="1" applyFill="1" applyBorder="1" applyAlignment="1">
      <alignment horizontal="right" vertical="top"/>
    </xf>
    <xf numFmtId="0" fontId="19" fillId="5" borderId="16" xfId="11" applyFont="1" applyFill="1" applyBorder="1" applyAlignment="1">
      <alignment horizontal="right" vertical="top"/>
    </xf>
    <xf numFmtId="0" fontId="19" fillId="5" borderId="17" xfId="11" applyFont="1" applyFill="1" applyBorder="1" applyAlignment="1"/>
    <xf numFmtId="0" fontId="11" fillId="0" borderId="0" xfId="11" applyFont="1" applyAlignment="1">
      <alignment horizontal="right" vertical="center"/>
    </xf>
    <xf numFmtId="182" fontId="19" fillId="0" borderId="18" xfId="7" applyNumberFormat="1" applyFont="1" applyFill="1" applyBorder="1" applyAlignment="1" applyProtection="1">
      <alignment horizontal="right" vertical="center" shrinkToFit="1"/>
    </xf>
    <xf numFmtId="182" fontId="19" fillId="0" borderId="19" xfId="7" applyNumberFormat="1" applyFont="1" applyFill="1" applyBorder="1" applyAlignment="1" applyProtection="1">
      <alignment horizontal="right" vertical="center" shrinkToFit="1"/>
    </xf>
    <xf numFmtId="182" fontId="19" fillId="0" borderId="36" xfId="7" applyNumberFormat="1" applyFont="1" applyFill="1" applyBorder="1" applyAlignment="1" applyProtection="1">
      <alignment horizontal="right" vertical="center" shrinkToFit="1"/>
    </xf>
    <xf numFmtId="0" fontId="19" fillId="0" borderId="38" xfId="7" applyFont="1" applyFill="1" applyBorder="1" applyAlignment="1">
      <alignment horizontal="center" vertical="center"/>
    </xf>
    <xf numFmtId="182" fontId="19" fillId="0" borderId="28" xfId="7" applyNumberFormat="1" applyFont="1" applyFill="1" applyBorder="1" applyAlignment="1" applyProtection="1">
      <alignment horizontal="right" vertical="center" shrinkToFit="1"/>
    </xf>
    <xf numFmtId="182" fontId="19" fillId="0" borderId="29" xfId="7" applyNumberFormat="1" applyFont="1" applyFill="1" applyBorder="1" applyAlignment="1" applyProtection="1">
      <alignment horizontal="right" vertical="center" shrinkToFit="1"/>
    </xf>
    <xf numFmtId="182" fontId="19" fillId="0" borderId="52" xfId="7" applyNumberFormat="1" applyFont="1" applyFill="1" applyBorder="1" applyAlignment="1" applyProtection="1">
      <alignment horizontal="right" vertical="center" shrinkToFit="1"/>
    </xf>
    <xf numFmtId="0" fontId="19" fillId="0" borderId="27" xfId="7" applyFont="1" applyFill="1" applyBorder="1" applyAlignment="1">
      <alignment horizontal="center" vertical="center" wrapText="1"/>
    </xf>
    <xf numFmtId="182" fontId="19" fillId="0" borderId="31" xfId="7" applyNumberFormat="1" applyFont="1" applyFill="1" applyBorder="1" applyAlignment="1" applyProtection="1">
      <alignment horizontal="right" vertical="center" shrinkToFit="1"/>
    </xf>
    <xf numFmtId="182" fontId="19" fillId="0" borderId="32" xfId="7" applyNumberFormat="1" applyFont="1" applyFill="1" applyBorder="1" applyAlignment="1" applyProtection="1">
      <alignment horizontal="right" vertical="center" shrinkToFit="1"/>
    </xf>
    <xf numFmtId="182" fontId="19" fillId="0" borderId="53" xfId="7" applyNumberFormat="1" applyFont="1" applyFill="1" applyBorder="1" applyAlignment="1" applyProtection="1">
      <alignment horizontal="right" vertical="center" shrinkToFit="1"/>
    </xf>
    <xf numFmtId="0" fontId="19" fillId="0" borderId="35" xfId="7" applyFont="1" applyFill="1" applyBorder="1" applyAlignment="1">
      <alignment horizontal="center" vertical="center" wrapText="1"/>
    </xf>
    <xf numFmtId="0" fontId="19" fillId="4" borderId="13" xfId="7" applyFont="1" applyFill="1" applyBorder="1" applyAlignment="1">
      <alignment horizontal="center" vertical="center"/>
    </xf>
    <xf numFmtId="0" fontId="19" fillId="4" borderId="32" xfId="7" applyFont="1" applyFill="1" applyBorder="1" applyAlignment="1">
      <alignment horizontal="center" vertical="center"/>
    </xf>
    <xf numFmtId="0" fontId="19" fillId="4" borderId="53" xfId="7" applyFont="1" applyFill="1" applyBorder="1" applyAlignment="1">
      <alignment horizontal="center" vertical="center"/>
    </xf>
    <xf numFmtId="0" fontId="19" fillId="4" borderId="15" xfId="7" applyFont="1" applyFill="1" applyBorder="1" applyAlignment="1">
      <alignment horizontal="right" vertical="top"/>
    </xf>
    <xf numFmtId="0" fontId="19" fillId="4" borderId="16" xfId="7" applyFont="1" applyFill="1" applyBorder="1" applyAlignment="1">
      <alignment horizontal="right" vertical="top"/>
    </xf>
    <xf numFmtId="0" fontId="19" fillId="4" borderId="17" xfId="7" applyFont="1" applyFill="1" applyBorder="1" applyAlignment="1"/>
    <xf numFmtId="0" fontId="11" fillId="0" borderId="0" xfId="7" applyFont="1" applyAlignment="1">
      <alignment horizontal="righ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0" fillId="0" borderId="54" xfId="5" applyNumberFormat="1" applyFont="1" applyBorder="1" applyAlignment="1">
      <alignment horizontal="right" vertical="center" shrinkToFit="1"/>
    </xf>
    <xf numFmtId="179" fontId="20" fillId="0" borderId="55" xfId="5" applyNumberFormat="1" applyFont="1" applyFill="1" applyBorder="1" applyAlignment="1">
      <alignment horizontal="right" vertical="center" shrinkToFit="1"/>
    </xf>
    <xf numFmtId="181" fontId="20" fillId="0" borderId="56" xfId="5" applyNumberFormat="1" applyFont="1" applyFill="1" applyBorder="1" applyAlignment="1">
      <alignment horizontal="right" vertical="center" shrinkToFit="1"/>
    </xf>
    <xf numFmtId="179" fontId="20" fillId="0" borderId="57" xfId="5" applyNumberFormat="1" applyFont="1" applyFill="1" applyBorder="1" applyAlignment="1">
      <alignment horizontal="right" vertical="center" shrinkToFit="1"/>
    </xf>
    <xf numFmtId="181" fontId="20" fillId="0" borderId="58" xfId="5" applyNumberFormat="1" applyFont="1" applyFill="1" applyBorder="1" applyAlignment="1">
      <alignment horizontal="right" vertical="center" shrinkToFit="1"/>
    </xf>
    <xf numFmtId="181" fontId="20" fillId="0" borderId="54" xfId="5" applyNumberFormat="1" applyFont="1" applyFill="1" applyBorder="1" applyAlignment="1">
      <alignment horizontal="right" vertical="center" shrinkToFit="1"/>
    </xf>
    <xf numFmtId="177" fontId="20" fillId="0" borderId="57" xfId="4" applyNumberFormat="1" applyFont="1" applyBorder="1" applyAlignment="1">
      <alignment horizontal="center" vertical="center"/>
    </xf>
    <xf numFmtId="177" fontId="20" fillId="0" borderId="6" xfId="4" applyNumberFormat="1" applyFont="1" applyBorder="1" applyAlignment="1">
      <alignment horizontal="center" vertical="center"/>
    </xf>
    <xf numFmtId="179" fontId="20" fillId="0" borderId="29" xfId="5" applyNumberFormat="1" applyFont="1" applyBorder="1" applyAlignment="1">
      <alignment horizontal="right" vertical="center" shrinkToFit="1"/>
    </xf>
    <xf numFmtId="179" fontId="20" fillId="0" borderId="2" xfId="5" applyNumberFormat="1" applyFont="1" applyBorder="1" applyAlignment="1">
      <alignment horizontal="right" vertical="center" shrinkToFit="1"/>
    </xf>
    <xf numFmtId="181" fontId="20" fillId="0" borderId="59" xfId="5" applyNumberFormat="1" applyFont="1" applyBorder="1" applyAlignment="1">
      <alignment horizontal="right" vertical="center" shrinkToFit="1"/>
    </xf>
    <xf numFmtId="179" fontId="20" fillId="0" borderId="60" xfId="5" applyNumberFormat="1" applyFont="1" applyBorder="1" applyAlignment="1">
      <alignment horizontal="right" vertical="center" shrinkToFit="1"/>
    </xf>
    <xf numFmtId="181" fontId="20" fillId="0" borderId="1" xfId="5" applyNumberFormat="1" applyFont="1" applyBorder="1" applyAlignment="1">
      <alignment horizontal="right" vertical="center" shrinkToFit="1"/>
    </xf>
    <xf numFmtId="181" fontId="20" fillId="0" borderId="29" xfId="5" applyNumberFormat="1" applyFont="1" applyBorder="1" applyAlignment="1">
      <alignment horizontal="right" vertical="center" shrinkToFit="1"/>
    </xf>
    <xf numFmtId="177" fontId="20" fillId="0" borderId="3" xfId="4" applyNumberFormat="1" applyFont="1" applyBorder="1" applyAlignment="1">
      <alignment horizontal="center" vertical="center"/>
    </xf>
    <xf numFmtId="177" fontId="20" fillId="0" borderId="1" xfId="4" applyNumberFormat="1" applyFont="1" applyBorder="1" applyAlignment="1">
      <alignment vertical="center"/>
    </xf>
    <xf numFmtId="179" fontId="20" fillId="0" borderId="61" xfId="5" applyNumberFormat="1" applyFont="1" applyFill="1" applyBorder="1" applyAlignment="1">
      <alignment horizontal="right" vertical="center" shrinkToFit="1"/>
    </xf>
    <xf numFmtId="181" fontId="20" fillId="0" borderId="59" xfId="5" applyNumberFormat="1" applyFont="1" applyFill="1" applyBorder="1" applyAlignment="1">
      <alignment horizontal="right" vertical="center" shrinkToFit="1"/>
    </xf>
    <xf numFmtId="179" fontId="20" fillId="0" borderId="60" xfId="5" applyNumberFormat="1" applyFont="1" applyFill="1" applyBorder="1" applyAlignment="1">
      <alignment horizontal="right" vertical="center" shrinkToFit="1"/>
    </xf>
    <xf numFmtId="181" fontId="20" fillId="0" borderId="1" xfId="5" applyNumberFormat="1" applyFont="1" applyFill="1" applyBorder="1" applyAlignment="1">
      <alignment horizontal="right" vertical="center" shrinkToFit="1"/>
    </xf>
    <xf numFmtId="181" fontId="20" fillId="0" borderId="29" xfId="5" applyNumberFormat="1" applyFont="1" applyFill="1" applyBorder="1" applyAlignment="1">
      <alignment horizontal="right" vertical="center" shrinkToFit="1"/>
    </xf>
    <xf numFmtId="177" fontId="20" fillId="0" borderId="3" xfId="4" applyNumberFormat="1" applyFont="1" applyBorder="1" applyAlignment="1">
      <alignment vertical="center"/>
    </xf>
    <xf numFmtId="177" fontId="20" fillId="0" borderId="12" xfId="4" applyNumberFormat="1" applyFont="1" applyBorder="1" applyAlignment="1">
      <alignment horizontal="center" vertical="center"/>
    </xf>
    <xf numFmtId="177" fontId="20" fillId="0" borderId="7" xfId="4" applyNumberFormat="1" applyFont="1" applyBorder="1" applyAlignment="1">
      <alignment horizontal="center" vertical="center" wrapText="1"/>
    </xf>
    <xf numFmtId="177" fontId="21" fillId="0" borderId="59" xfId="4" applyNumberFormat="1" applyFont="1" applyBorder="1" applyAlignment="1">
      <alignment horizontal="center" vertical="center"/>
    </xf>
    <xf numFmtId="177" fontId="20" fillId="0" borderId="62" xfId="4" applyNumberFormat="1" applyFont="1" applyBorder="1" applyAlignment="1">
      <alignment horizontal="center" vertical="center" wrapText="1"/>
    </xf>
    <xf numFmtId="177" fontId="20" fillId="0" borderId="1" xfId="4" applyNumberFormat="1" applyFont="1" applyBorder="1" applyAlignment="1">
      <alignment horizontal="center" vertical="center"/>
    </xf>
    <xf numFmtId="177" fontId="20" fillId="0" borderId="8" xfId="4" applyNumberFormat="1" applyFont="1" applyBorder="1" applyAlignment="1">
      <alignment vertical="center"/>
    </xf>
    <xf numFmtId="177" fontId="20" fillId="0" borderId="6" xfId="4" applyNumberFormat="1" applyFont="1" applyBorder="1" applyAlignment="1">
      <alignment vertical="center"/>
    </xf>
    <xf numFmtId="0" fontId="3" fillId="0" borderId="7" xfId="3" applyFont="1" applyFill="1" applyBorder="1">
      <alignment vertical="center"/>
    </xf>
    <xf numFmtId="176" fontId="12"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2" fillId="0" borderId="2" xfId="2" applyNumberFormat="1" applyFont="1" applyFill="1" applyBorder="1">
      <alignment vertical="center"/>
    </xf>
    <xf numFmtId="176" fontId="12"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2" fillId="0" borderId="0" xfId="2" applyFont="1" applyFill="1" applyBorder="1" applyAlignment="1"/>
    <xf numFmtId="179" fontId="12" fillId="2" borderId="62" xfId="2" applyNumberFormat="1" applyFont="1" applyFill="1" applyBorder="1" applyAlignment="1">
      <alignment horizontal="right" vertical="center" shrinkToFit="1"/>
    </xf>
    <xf numFmtId="181" fontId="12" fillId="2" borderId="63" xfId="2" applyNumberFormat="1" applyFont="1" applyFill="1" applyBorder="1" applyAlignment="1">
      <alignment horizontal="right" vertical="center" shrinkToFit="1"/>
    </xf>
    <xf numFmtId="181" fontId="12" fillId="2" borderId="12" xfId="2" applyNumberFormat="1" applyFont="1" applyFill="1" applyBorder="1" applyAlignment="1">
      <alignment horizontal="right" vertical="center" shrinkToFit="1"/>
    </xf>
    <xf numFmtId="179" fontId="12" fillId="0" borderId="62" xfId="2" applyNumberFormat="1" applyFont="1" applyFill="1" applyBorder="1" applyAlignment="1">
      <alignment horizontal="right" vertical="center" shrinkToFit="1"/>
    </xf>
    <xf numFmtId="181" fontId="12" fillId="0" borderId="63" xfId="2" applyNumberFormat="1" applyFont="1" applyFill="1" applyBorder="1" applyAlignment="1">
      <alignment horizontal="right" vertical="center" shrinkToFit="1"/>
    </xf>
    <xf numFmtId="181" fontId="12" fillId="0" borderId="12" xfId="2" applyNumberFormat="1" applyFont="1" applyFill="1" applyBorder="1" applyAlignment="1">
      <alignment horizontal="right" vertical="center" shrinkToFit="1"/>
    </xf>
    <xf numFmtId="177" fontId="12" fillId="2" borderId="62" xfId="2" applyNumberFormat="1" applyFont="1" applyFill="1" applyBorder="1" applyAlignment="1">
      <alignment horizontal="center" vertical="center"/>
    </xf>
    <xf numFmtId="177" fontId="22" fillId="2" borderId="63" xfId="2" applyNumberFormat="1" applyFont="1" applyFill="1" applyBorder="1" applyAlignment="1">
      <alignment horizontal="center" vertical="center"/>
    </xf>
    <xf numFmtId="177" fontId="12" fillId="2" borderId="12" xfId="2" applyNumberFormat="1" applyFont="1" applyFill="1" applyBorder="1" applyAlignment="1">
      <alignment horizontal="center" vertical="center"/>
    </xf>
    <xf numFmtId="177" fontId="12" fillId="2" borderId="8" xfId="2" applyNumberFormat="1" applyFont="1" applyFill="1" applyBorder="1">
      <alignment vertical="center"/>
    </xf>
    <xf numFmtId="177" fontId="12" fillId="2" borderId="7" xfId="2" applyNumberFormat="1" applyFont="1" applyFill="1" applyBorder="1">
      <alignment vertical="center"/>
    </xf>
    <xf numFmtId="177" fontId="12"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2"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2" fillId="0" borderId="0" xfId="2" applyFont="1" applyFill="1">
      <alignment vertical="center"/>
    </xf>
    <xf numFmtId="177" fontId="12" fillId="0" borderId="0" xfId="2" applyNumberFormat="1" applyFont="1" applyFill="1">
      <alignment vertical="center"/>
    </xf>
    <xf numFmtId="177" fontId="12" fillId="0" borderId="4" xfId="2" applyNumberFormat="1" applyFont="1" applyFill="1" applyBorder="1">
      <alignment vertical="center"/>
    </xf>
    <xf numFmtId="177" fontId="12" fillId="0" borderId="8" xfId="2" applyNumberFormat="1" applyFont="1" applyFill="1" applyBorder="1">
      <alignment vertical="center"/>
    </xf>
    <xf numFmtId="176" fontId="12" fillId="0" borderId="7" xfId="2" applyNumberFormat="1" applyFont="1" applyFill="1" applyBorder="1">
      <alignment vertical="center"/>
    </xf>
    <xf numFmtId="177" fontId="12" fillId="0" borderId="7" xfId="2" applyNumberFormat="1" applyFont="1" applyFill="1" applyBorder="1">
      <alignment vertical="center"/>
    </xf>
    <xf numFmtId="177" fontId="12" fillId="0" borderId="6" xfId="2" applyNumberFormat="1" applyFont="1" applyFill="1" applyBorder="1">
      <alignment vertical="center"/>
    </xf>
    <xf numFmtId="177" fontId="12" fillId="0" borderId="5" xfId="2" applyNumberFormat="1" applyFont="1" applyFill="1" applyBorder="1">
      <alignment vertical="center"/>
    </xf>
    <xf numFmtId="179" fontId="20" fillId="0" borderId="63" xfId="2" applyNumberFormat="1" applyFont="1" applyFill="1" applyBorder="1" applyAlignment="1">
      <alignment horizontal="right" vertical="center" shrinkToFit="1"/>
    </xf>
    <xf numFmtId="179" fontId="20" fillId="0" borderId="12" xfId="2" applyNumberFormat="1" applyFont="1" applyFill="1" applyBorder="1" applyAlignment="1">
      <alignment horizontal="right" vertical="center" shrinkToFit="1"/>
    </xf>
    <xf numFmtId="183" fontId="12" fillId="0" borderId="62" xfId="2" applyNumberFormat="1" applyFont="1" applyFill="1" applyBorder="1" applyAlignment="1">
      <alignment horizontal="right" vertical="center" shrinkToFit="1"/>
    </xf>
    <xf numFmtId="183" fontId="20" fillId="0" borderId="63" xfId="2" applyNumberFormat="1" applyFont="1" applyFill="1" applyBorder="1" applyAlignment="1">
      <alignment horizontal="right" vertical="center" shrinkToFit="1"/>
    </xf>
    <xf numFmtId="183" fontId="20" fillId="0" borderId="12" xfId="2" applyNumberFormat="1" applyFont="1" applyFill="1" applyBorder="1" applyAlignment="1">
      <alignment horizontal="right" vertical="center" shrinkToFit="1"/>
    </xf>
    <xf numFmtId="177" fontId="12" fillId="0" borderId="0" xfId="2" applyNumberFormat="1" applyFont="1" applyFill="1" applyBorder="1" applyAlignment="1">
      <alignment horizontal="center" vertical="center"/>
    </xf>
    <xf numFmtId="177" fontId="12" fillId="0" borderId="62" xfId="2" applyNumberFormat="1" applyFont="1" applyFill="1" applyBorder="1" applyAlignment="1">
      <alignment horizontal="center" vertical="center"/>
    </xf>
    <xf numFmtId="177" fontId="12" fillId="0" borderId="63" xfId="2" applyNumberFormat="1" applyFont="1" applyFill="1" applyBorder="1" applyAlignment="1">
      <alignment horizontal="center" vertical="center"/>
    </xf>
    <xf numFmtId="177" fontId="12" fillId="0" borderId="12" xfId="2" applyNumberFormat="1" applyFont="1" applyFill="1" applyBorder="1" applyAlignment="1">
      <alignment horizontal="center" vertical="center"/>
    </xf>
    <xf numFmtId="177" fontId="12" fillId="0" borderId="11" xfId="2" applyNumberFormat="1" applyFont="1" applyFill="1" applyBorder="1">
      <alignment vertical="center"/>
    </xf>
    <xf numFmtId="177" fontId="12" fillId="0" borderId="9" xfId="2" applyNumberFormat="1" applyFont="1" applyFill="1" applyBorder="1">
      <alignment vertical="center"/>
    </xf>
    <xf numFmtId="177" fontId="12" fillId="0" borderId="10" xfId="2" applyNumberFormat="1" applyFont="1" applyFill="1" applyBorder="1">
      <alignment vertical="center"/>
    </xf>
    <xf numFmtId="0" fontId="3" fillId="0" borderId="0" xfId="2" applyNumberFormat="1" applyFont="1" applyFill="1" applyBorder="1">
      <alignment vertical="center"/>
    </xf>
    <xf numFmtId="179" fontId="12" fillId="2" borderId="62" xfId="3" applyNumberFormat="1" applyFont="1" applyFill="1" applyBorder="1" applyAlignment="1">
      <alignment horizontal="right" vertical="center" shrinkToFit="1"/>
    </xf>
    <xf numFmtId="181" fontId="12" fillId="2" borderId="10" xfId="3" applyNumberFormat="1" applyFont="1" applyFill="1" applyBorder="1" applyAlignment="1">
      <alignment horizontal="right" vertical="center" shrinkToFit="1"/>
    </xf>
    <xf numFmtId="181" fontId="12" fillId="2" borderId="12" xfId="3" applyNumberFormat="1" applyFont="1" applyFill="1" applyBorder="1" applyAlignment="1">
      <alignment horizontal="right" vertical="center" shrinkToFit="1"/>
    </xf>
    <xf numFmtId="179" fontId="12" fillId="2" borderId="64" xfId="3" applyNumberFormat="1" applyFont="1" applyFill="1" applyBorder="1" applyAlignment="1">
      <alignment horizontal="right" vertical="center" shrinkToFit="1"/>
    </xf>
    <xf numFmtId="181" fontId="12" fillId="2" borderId="6" xfId="3" applyNumberFormat="1" applyFont="1" applyFill="1" applyBorder="1" applyAlignment="1">
      <alignment horizontal="right" vertical="center" shrinkToFit="1"/>
    </xf>
    <xf numFmtId="181" fontId="12" fillId="2" borderId="41"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0" fontId="23" fillId="2" borderId="0" xfId="12" applyFont="1" applyFill="1">
      <alignment vertical="center"/>
    </xf>
    <xf numFmtId="0" fontId="3" fillId="2" borderId="0" xfId="12" applyFill="1">
      <alignment vertical="center"/>
    </xf>
    <xf numFmtId="0" fontId="24" fillId="2" borderId="0" xfId="13" applyFont="1" applyFill="1">
      <alignment vertical="center"/>
    </xf>
    <xf numFmtId="0" fontId="24" fillId="2" borderId="0" xfId="13" applyFont="1" applyFill="1" applyAlignment="1">
      <alignment horizontal="center" vertical="center"/>
    </xf>
    <xf numFmtId="0" fontId="24" fillId="2" borderId="0" xfId="12" applyFont="1" applyFill="1">
      <alignment vertical="center"/>
    </xf>
    <xf numFmtId="0" fontId="24" fillId="2" borderId="35" xfId="13" applyFont="1" applyFill="1" applyBorder="1">
      <alignment vertical="center"/>
    </xf>
    <xf numFmtId="0" fontId="4" fillId="2" borderId="87"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27" xfId="13" applyFont="1" applyFill="1" applyBorder="1">
      <alignment vertical="center"/>
    </xf>
    <xf numFmtId="0" fontId="4" fillId="2" borderId="9" xfId="13" applyFont="1" applyFill="1" applyBorder="1">
      <alignment vertical="center"/>
    </xf>
    <xf numFmtId="0" fontId="4" fillId="2" borderId="71" xfId="13" applyFont="1" applyFill="1" applyBorder="1" applyAlignment="1">
      <alignment horizontal="center" vertical="center"/>
    </xf>
    <xf numFmtId="0" fontId="4" fillId="2" borderId="71" xfId="13" applyFont="1" applyFill="1" applyBorder="1">
      <alignment vertical="center"/>
    </xf>
    <xf numFmtId="0" fontId="27"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6" borderId="36" xfId="13" applyFont="1" applyFill="1" applyBorder="1" applyAlignment="1" applyProtection="1">
      <alignment horizontal="center" vertical="center" shrinkToFit="1"/>
      <protection locked="0"/>
    </xf>
    <xf numFmtId="0" fontId="4" fillId="2" borderId="128"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0" borderId="139" xfId="13" applyFont="1" applyBorder="1" applyAlignment="1" applyProtection="1">
      <alignment horizontal="center" vertical="center" shrinkToFit="1"/>
      <protection locked="0"/>
    </xf>
    <xf numFmtId="0" fontId="4" fillId="0" borderId="151" xfId="13" applyFont="1" applyBorder="1" applyAlignment="1" applyProtection="1">
      <alignment horizontal="center" vertical="center" shrinkToFit="1"/>
      <protection locked="0"/>
    </xf>
    <xf numFmtId="0" fontId="4" fillId="0" borderId="128" xfId="15" applyFont="1" applyBorder="1" applyAlignment="1" applyProtection="1">
      <alignment horizontal="center" vertical="center" shrinkToFit="1"/>
      <protection locked="0"/>
    </xf>
    <xf numFmtId="0" fontId="4" fillId="0" borderId="162" xfId="13" applyFont="1" applyBorder="1" applyAlignment="1" applyProtection="1">
      <alignment horizontal="center" vertical="center" shrinkToFit="1"/>
      <protection locked="0"/>
    </xf>
    <xf numFmtId="0" fontId="24" fillId="0" borderId="0" xfId="12" applyFont="1">
      <alignment vertical="center"/>
    </xf>
    <xf numFmtId="0" fontId="4" fillId="0" borderId="172" xfId="15" applyFont="1" applyBorder="1" applyAlignment="1" applyProtection="1">
      <alignment horizontal="center" vertical="center" shrinkToFit="1"/>
      <protection locked="0"/>
    </xf>
    <xf numFmtId="0" fontId="22" fillId="2" borderId="0" xfId="13" applyFont="1" applyFill="1">
      <alignment vertical="center"/>
    </xf>
    <xf numFmtId="0" fontId="22" fillId="2" borderId="71" xfId="13" applyFont="1" applyFill="1" applyBorder="1">
      <alignment vertical="center"/>
    </xf>
    <xf numFmtId="49" fontId="22" fillId="2" borderId="0" xfId="13" applyNumberFormat="1" applyFont="1" applyFill="1">
      <alignment vertical="center"/>
    </xf>
    <xf numFmtId="0" fontId="22" fillId="0" borderId="0" xfId="16" applyFont="1">
      <alignment vertical="center"/>
    </xf>
    <xf numFmtId="0" fontId="22" fillId="0" borderId="0" xfId="16" applyFont="1" applyAlignment="1">
      <alignment vertical="center" shrinkToFit="1"/>
    </xf>
    <xf numFmtId="0" fontId="22" fillId="0" borderId="0" xfId="16" applyFont="1" applyAlignment="1">
      <alignment vertical="center"/>
    </xf>
    <xf numFmtId="0" fontId="21" fillId="0" borderId="0" xfId="16" applyFont="1" applyAlignment="1">
      <alignment vertical="center"/>
    </xf>
    <xf numFmtId="0" fontId="22" fillId="0" borderId="0" xfId="16" applyFont="1" applyBorder="1" applyAlignment="1">
      <alignment vertical="center"/>
    </xf>
    <xf numFmtId="0" fontId="21" fillId="0" borderId="0" xfId="16" applyFont="1" applyBorder="1" applyAlignment="1">
      <alignment vertical="center"/>
    </xf>
    <xf numFmtId="0" fontId="22" fillId="0" borderId="0" xfId="16" applyFont="1" applyFill="1">
      <alignment vertical="center"/>
    </xf>
    <xf numFmtId="0" fontId="22" fillId="0" borderId="7"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4" xfId="16" applyFont="1" applyBorder="1" applyAlignment="1">
      <alignment horizontal="center" vertical="center"/>
    </xf>
    <xf numFmtId="0" fontId="22" fillId="0" borderId="2" xfId="16" applyFont="1" applyBorder="1" applyAlignment="1">
      <alignment horizontal="center" vertical="center"/>
    </xf>
    <xf numFmtId="0" fontId="22" fillId="0" borderId="2" xfId="16" applyFont="1" applyBorder="1">
      <alignment vertical="center"/>
    </xf>
    <xf numFmtId="0" fontId="22" fillId="0" borderId="0" xfId="16" applyFont="1" applyBorder="1">
      <alignment vertical="center"/>
    </xf>
    <xf numFmtId="0" fontId="22" fillId="0" borderId="1" xfId="16" applyFont="1" applyBorder="1" applyAlignment="1">
      <alignment horizontal="center" vertical="center"/>
    </xf>
    <xf numFmtId="0" fontId="22" fillId="0" borderId="7" xfId="16" applyFont="1" applyBorder="1">
      <alignment vertical="center"/>
    </xf>
    <xf numFmtId="49" fontId="22" fillId="0" borderId="0" xfId="16" applyNumberFormat="1" applyFont="1" applyFill="1">
      <alignment vertical="center"/>
    </xf>
    <xf numFmtId="0" fontId="12" fillId="0" borderId="7" xfId="16" applyFont="1" applyBorder="1" applyAlignment="1">
      <alignment horizontal="center" vertical="center"/>
    </xf>
    <xf numFmtId="0" fontId="12" fillId="0" borderId="7" xfId="16" applyFont="1" applyBorder="1" applyAlignment="1">
      <alignment vertical="center"/>
    </xf>
    <xf numFmtId="0" fontId="26" fillId="0" borderId="0" xfId="16" applyFont="1">
      <alignment vertical="center"/>
    </xf>
    <xf numFmtId="49" fontId="22" fillId="0" borderId="0" xfId="16" applyNumberFormat="1" applyFont="1">
      <alignment vertical="center"/>
    </xf>
    <xf numFmtId="49" fontId="34" fillId="0" borderId="0" xfId="16" applyNumberFormat="1" applyFont="1">
      <alignment vertical="center"/>
    </xf>
    <xf numFmtId="0" fontId="22" fillId="0" borderId="0" xfId="17" applyFont="1">
      <alignment vertical="center"/>
    </xf>
    <xf numFmtId="0" fontId="22" fillId="0" borderId="178" xfId="17" applyFont="1" applyBorder="1">
      <alignment vertical="center"/>
    </xf>
    <xf numFmtId="0" fontId="22" fillId="0" borderId="71" xfId="17" applyFont="1" applyBorder="1">
      <alignment vertical="center"/>
    </xf>
    <xf numFmtId="0" fontId="22" fillId="0" borderId="72" xfId="17" applyFont="1" applyBorder="1">
      <alignment vertical="center"/>
    </xf>
    <xf numFmtId="0" fontId="22" fillId="0" borderId="87" xfId="17" applyFont="1" applyBorder="1" applyAlignment="1">
      <alignment horizontal="center" vertical="center"/>
    </xf>
    <xf numFmtId="49" fontId="22" fillId="0" borderId="0" xfId="17" applyNumberFormat="1" applyFont="1">
      <alignment vertical="center"/>
    </xf>
    <xf numFmtId="49" fontId="22" fillId="0" borderId="35" xfId="17" applyNumberFormat="1" applyFont="1" applyBorder="1">
      <alignment vertical="center"/>
    </xf>
    <xf numFmtId="0" fontId="22" fillId="0" borderId="0" xfId="17" applyFont="1" applyAlignment="1">
      <alignment horizontal="center" vertical="center"/>
    </xf>
    <xf numFmtId="49" fontId="22" fillId="0" borderId="0" xfId="17" applyNumberFormat="1" applyFont="1" applyAlignment="1">
      <alignment horizontal="center" vertical="center"/>
    </xf>
    <xf numFmtId="0" fontId="22" fillId="0" borderId="87" xfId="17" applyFont="1" applyBorder="1">
      <alignment vertical="center"/>
    </xf>
    <xf numFmtId="0" fontId="22" fillId="0" borderId="35" xfId="17" applyFont="1" applyBorder="1">
      <alignment vertical="center"/>
    </xf>
    <xf numFmtId="185" fontId="22" fillId="0" borderId="178" xfId="17" applyNumberFormat="1" applyFont="1" applyBorder="1">
      <alignment vertical="center"/>
    </xf>
    <xf numFmtId="185" fontId="22" fillId="0" borderId="71" xfId="17" applyNumberFormat="1" applyFont="1" applyBorder="1">
      <alignment vertical="center"/>
    </xf>
    <xf numFmtId="185" fontId="22" fillId="0" borderId="72" xfId="17" applyNumberFormat="1" applyFont="1" applyBorder="1">
      <alignment vertical="center"/>
    </xf>
    <xf numFmtId="0" fontId="30" fillId="0" borderId="178" xfId="17" applyFont="1" applyBorder="1" applyAlignment="1">
      <alignment vertical="center" wrapText="1"/>
    </xf>
    <xf numFmtId="0" fontId="30" fillId="0" borderId="71" xfId="17" applyFont="1" applyBorder="1" applyAlignment="1">
      <alignment vertical="center" wrapText="1"/>
    </xf>
    <xf numFmtId="0" fontId="22" fillId="0" borderId="72" xfId="17" applyFont="1" applyBorder="1" applyAlignment="1">
      <alignment horizontal="center" vertical="center"/>
    </xf>
    <xf numFmtId="0" fontId="22" fillId="0" borderId="35" xfId="17" applyFont="1" applyBorder="1" applyAlignment="1">
      <alignment horizontal="center" vertical="center"/>
    </xf>
    <xf numFmtId="0" fontId="22" fillId="0" borderId="35" xfId="17" applyFont="1" applyBorder="1" applyAlignment="1">
      <alignment horizontal="left" vertical="center"/>
    </xf>
    <xf numFmtId="0" fontId="21" fillId="0" borderId="183" xfId="20" applyFont="1" applyBorder="1" applyAlignment="1">
      <alignment horizontal="center" vertical="center"/>
    </xf>
    <xf numFmtId="189" fontId="22" fillId="0" borderId="33" xfId="17" applyNumberFormat="1" applyFont="1" applyBorder="1" applyAlignment="1">
      <alignment vertical="center" shrinkToFit="1"/>
    </xf>
    <xf numFmtId="189" fontId="22" fillId="0" borderId="34" xfId="17" applyNumberFormat="1" applyFont="1" applyBorder="1" applyAlignment="1">
      <alignment vertical="center" shrinkToFit="1"/>
    </xf>
    <xf numFmtId="189" fontId="22" fillId="0" borderId="48" xfId="17" applyNumberFormat="1" applyFont="1" applyBorder="1" applyAlignment="1">
      <alignment vertical="center" shrinkToFit="1"/>
    </xf>
    <xf numFmtId="0" fontId="21" fillId="0" borderId="41" xfId="20" applyFont="1" applyBorder="1">
      <alignment vertical="center"/>
    </xf>
    <xf numFmtId="189" fontId="22" fillId="0" borderId="33" xfId="17" applyNumberFormat="1" applyFont="1" applyBorder="1" applyAlignment="1">
      <alignment horizontal="right" vertical="center" shrinkToFit="1"/>
    </xf>
    <xf numFmtId="189" fontId="22" fillId="0" borderId="34" xfId="17" applyNumberFormat="1" applyFont="1" applyBorder="1" applyAlignment="1">
      <alignment horizontal="right" vertical="center" shrinkToFit="1"/>
    </xf>
    <xf numFmtId="189" fontId="22" fillId="0" borderId="48" xfId="17" applyNumberFormat="1" applyFont="1" applyBorder="1" applyAlignment="1">
      <alignment horizontal="right" vertical="center" shrinkToFit="1"/>
    </xf>
    <xf numFmtId="0" fontId="22" fillId="0" borderId="33" xfId="17" applyFont="1" applyBorder="1" applyAlignment="1">
      <alignment horizontal="left" vertical="center"/>
    </xf>
    <xf numFmtId="0" fontId="22" fillId="0" borderId="34" xfId="17" applyFont="1" applyBorder="1" applyAlignment="1">
      <alignment horizontal="left" vertical="center"/>
    </xf>
    <xf numFmtId="0" fontId="22" fillId="0" borderId="48" xfId="17" applyFont="1" applyBorder="1" applyAlignment="1">
      <alignment horizontal="left" vertical="center"/>
    </xf>
    <xf numFmtId="0" fontId="33" fillId="0" borderId="0" xfId="17" applyFont="1">
      <alignment vertical="center"/>
    </xf>
    <xf numFmtId="0" fontId="36" fillId="0" borderId="0" xfId="17" applyFont="1">
      <alignment vertical="center"/>
    </xf>
    <xf numFmtId="185" fontId="22" fillId="0" borderId="35" xfId="17" applyNumberFormat="1" applyFont="1" applyBorder="1" applyAlignment="1">
      <alignment horizontal="right" vertical="center" shrinkToFit="1"/>
    </xf>
    <xf numFmtId="185" fontId="22" fillId="0" borderId="0" xfId="17" applyNumberFormat="1" applyFont="1" applyAlignment="1">
      <alignment horizontal="right" vertical="center" shrinkToFit="1"/>
    </xf>
    <xf numFmtId="185" fontId="22" fillId="0" borderId="87" xfId="17" applyNumberFormat="1" applyFont="1" applyBorder="1" applyAlignment="1">
      <alignment horizontal="right" vertical="center" shrinkToFit="1"/>
    </xf>
    <xf numFmtId="177" fontId="22" fillId="0" borderId="35" xfId="17" applyNumberFormat="1" applyFont="1" applyBorder="1" applyAlignment="1">
      <alignment horizontal="right" vertical="center" shrinkToFit="1"/>
    </xf>
    <xf numFmtId="177" fontId="22" fillId="0" borderId="0" xfId="17" applyNumberFormat="1" applyFont="1" applyAlignment="1">
      <alignment horizontal="right" vertical="center" shrinkToFit="1"/>
    </xf>
    <xf numFmtId="177" fontId="22" fillId="0" borderId="87" xfId="17" applyNumberFormat="1" applyFont="1" applyBorder="1" applyAlignment="1">
      <alignment horizontal="right" vertical="center" shrinkToFit="1"/>
    </xf>
    <xf numFmtId="0" fontId="22" fillId="0" borderId="35" xfId="17" applyFont="1" applyBorder="1" applyAlignment="1">
      <alignment horizontal="left" vertical="center"/>
    </xf>
    <xf numFmtId="0" fontId="22" fillId="0" borderId="0" xfId="17" applyFont="1" applyAlignment="1">
      <alignment horizontal="left" vertical="center"/>
    </xf>
    <xf numFmtId="0" fontId="22" fillId="0" borderId="87" xfId="17" applyFont="1" applyBorder="1" applyAlignment="1">
      <alignment horizontal="left" vertical="center"/>
    </xf>
    <xf numFmtId="49" fontId="37" fillId="0" borderId="0" xfId="17" applyNumberFormat="1" applyFont="1" applyAlignment="1">
      <alignment horizontal="center" vertical="center"/>
    </xf>
    <xf numFmtId="0" fontId="22" fillId="0" borderId="53" xfId="17" applyFont="1" applyBorder="1" applyAlignment="1">
      <alignment horizontal="center" vertical="center"/>
    </xf>
    <xf numFmtId="0" fontId="22" fillId="0" borderId="47" xfId="17" applyFont="1" applyBorder="1" applyAlignment="1">
      <alignment horizontal="center" vertical="center"/>
    </xf>
    <xf numFmtId="0" fontId="22" fillId="0" borderId="32" xfId="17" applyFont="1" applyBorder="1" applyAlignment="1">
      <alignment horizontal="center" vertical="center"/>
    </xf>
    <xf numFmtId="0" fontId="22" fillId="0" borderId="26" xfId="17" applyFont="1" applyBorder="1" applyAlignment="1">
      <alignment horizontal="center" vertical="center"/>
    </xf>
    <xf numFmtId="0" fontId="22" fillId="0" borderId="5" xfId="17" applyFont="1" applyBorder="1" applyAlignment="1">
      <alignment horizontal="center" vertical="center"/>
    </xf>
    <xf numFmtId="0" fontId="22" fillId="0" borderId="118" xfId="17" applyFont="1" applyBorder="1" applyAlignment="1">
      <alignment horizontal="center" vertical="center"/>
    </xf>
    <xf numFmtId="0" fontId="22" fillId="0" borderId="187" xfId="17" applyFont="1" applyBorder="1" applyAlignment="1">
      <alignment horizontal="center" vertical="center"/>
    </xf>
    <xf numFmtId="0" fontId="22" fillId="0" borderId="8" xfId="17" applyFont="1" applyBorder="1" applyAlignment="1">
      <alignment horizontal="center" vertical="center"/>
    </xf>
    <xf numFmtId="0" fontId="22" fillId="0" borderId="41" xfId="17" applyFont="1" applyBorder="1" applyAlignment="1">
      <alignment horizontal="center" vertical="center"/>
    </xf>
    <xf numFmtId="0" fontId="22" fillId="0" borderId="157" xfId="17" applyFont="1" applyBorder="1" applyAlignment="1">
      <alignment horizontal="center" vertical="center"/>
    </xf>
    <xf numFmtId="0" fontId="22" fillId="0" borderId="31" xfId="17" applyFont="1" applyBorder="1" applyAlignment="1">
      <alignment horizontal="center" vertical="center"/>
    </xf>
    <xf numFmtId="0" fontId="22" fillId="0" borderId="4" xfId="17" applyFont="1" applyBorder="1" applyAlignment="1">
      <alignment horizontal="center" vertical="center"/>
    </xf>
    <xf numFmtId="0" fontId="22" fillId="0" borderId="185" xfId="17" applyFont="1" applyBorder="1" applyAlignment="1">
      <alignment horizontal="center" vertical="center"/>
    </xf>
    <xf numFmtId="0" fontId="22" fillId="0" borderId="6" xfId="17" applyFont="1" applyBorder="1" applyAlignment="1">
      <alignment horizontal="center" vertical="center"/>
    </xf>
    <xf numFmtId="0" fontId="22" fillId="0" borderId="186" xfId="17" applyFont="1" applyBorder="1" applyAlignment="1">
      <alignment horizontal="center" vertical="center"/>
    </xf>
    <xf numFmtId="0" fontId="22" fillId="0" borderId="48" xfId="17" applyFont="1" applyBorder="1" applyAlignment="1">
      <alignment horizontal="center" vertical="center"/>
    </xf>
    <xf numFmtId="0" fontId="22" fillId="0" borderId="34" xfId="17" applyFont="1" applyBorder="1" applyAlignment="1">
      <alignment horizontal="center" vertical="center"/>
    </xf>
    <xf numFmtId="0" fontId="22" fillId="0" borderId="35" xfId="17" applyFont="1" applyBorder="1" applyAlignment="1">
      <alignment horizontal="center" vertical="center"/>
    </xf>
    <xf numFmtId="0" fontId="22" fillId="0" borderId="0" xfId="17" applyFont="1" applyAlignment="1">
      <alignment horizontal="center" vertical="center"/>
    </xf>
    <xf numFmtId="0" fontId="22" fillId="0" borderId="40" xfId="17" applyFont="1" applyBorder="1" applyAlignment="1">
      <alignment horizontal="center" vertical="center"/>
    </xf>
    <xf numFmtId="0" fontId="22" fillId="0" borderId="7" xfId="17" applyFont="1" applyBorder="1" applyAlignment="1">
      <alignment horizontal="center" vertical="center"/>
    </xf>
    <xf numFmtId="0" fontId="22" fillId="0" borderId="33" xfId="17" applyFont="1" applyBorder="1" applyAlignment="1">
      <alignment horizontal="center" vertical="center"/>
    </xf>
    <xf numFmtId="0" fontId="22" fillId="0" borderId="87" xfId="17" applyFont="1" applyBorder="1" applyAlignment="1">
      <alignment horizontal="center" vertical="center"/>
    </xf>
    <xf numFmtId="0" fontId="22" fillId="0" borderId="108" xfId="17" applyFont="1" applyBorder="1" applyAlignment="1">
      <alignment horizontal="center" vertical="center"/>
    </xf>
    <xf numFmtId="0" fontId="22" fillId="0" borderId="17" xfId="17" applyFont="1" applyBorder="1" applyAlignment="1">
      <alignment horizontal="center" vertical="center"/>
    </xf>
    <xf numFmtId="0" fontId="22" fillId="0" borderId="16" xfId="17" applyFont="1" applyBorder="1" applyAlignment="1">
      <alignment horizontal="center" vertical="center"/>
    </xf>
    <xf numFmtId="0" fontId="22" fillId="0" borderId="15" xfId="17" applyFont="1" applyBorder="1" applyAlignment="1">
      <alignment horizontal="center" vertical="center"/>
    </xf>
    <xf numFmtId="0" fontId="21" fillId="0" borderId="48" xfId="19" applyFont="1" applyBorder="1" applyAlignment="1">
      <alignment horizontal="left" vertical="center"/>
    </xf>
    <xf numFmtId="0" fontId="21" fillId="0" borderId="34" xfId="19" applyFont="1" applyBorder="1" applyAlignment="1">
      <alignment horizontal="left" vertical="center"/>
    </xf>
    <xf numFmtId="0" fontId="21" fillId="0" borderId="33" xfId="19" applyFont="1" applyBorder="1" applyAlignment="1">
      <alignment horizontal="left" vertical="center"/>
    </xf>
    <xf numFmtId="177" fontId="22" fillId="0" borderId="48" xfId="17" applyNumberFormat="1" applyFont="1" applyBorder="1" applyAlignment="1">
      <alignment horizontal="right" vertical="center" shrinkToFit="1"/>
    </xf>
    <xf numFmtId="177" fontId="22" fillId="0" borderId="34" xfId="17" applyNumberFormat="1" applyFont="1" applyBorder="1" applyAlignment="1">
      <alignment horizontal="right" vertical="center" shrinkToFit="1"/>
    </xf>
    <xf numFmtId="177" fontId="22" fillId="0" borderId="33" xfId="17" applyNumberFormat="1" applyFont="1" applyBorder="1" applyAlignment="1">
      <alignment horizontal="right" vertical="center" shrinkToFit="1"/>
    </xf>
    <xf numFmtId="0" fontId="22" fillId="0" borderId="48" xfId="17" applyFont="1" applyBorder="1" applyAlignment="1">
      <alignment horizontal="left" vertical="center"/>
    </xf>
    <xf numFmtId="0" fontId="22" fillId="0" borderId="34" xfId="17" applyFont="1" applyBorder="1" applyAlignment="1">
      <alignment horizontal="left" vertical="center"/>
    </xf>
    <xf numFmtId="0" fontId="22" fillId="0" borderId="33" xfId="17" applyFont="1" applyBorder="1" applyAlignment="1">
      <alignment horizontal="left" vertical="center"/>
    </xf>
    <xf numFmtId="185" fontId="22" fillId="0" borderId="48" xfId="17" applyNumberFormat="1" applyFont="1" applyBorder="1" applyAlignment="1">
      <alignment horizontal="right" vertical="center" shrinkToFit="1"/>
    </xf>
    <xf numFmtId="185" fontId="22" fillId="0" borderId="34" xfId="17" applyNumberFormat="1" applyFont="1" applyBorder="1" applyAlignment="1">
      <alignment horizontal="right" vertical="center" shrinkToFit="1"/>
    </xf>
    <xf numFmtId="185" fontId="22" fillId="0" borderId="33" xfId="17" applyNumberFormat="1" applyFont="1" applyBorder="1" applyAlignment="1">
      <alignment horizontal="right" vertical="center" shrinkToFit="1"/>
    </xf>
    <xf numFmtId="0" fontId="22" fillId="0" borderId="51" xfId="17" applyFont="1" applyBorder="1">
      <alignment vertical="center"/>
    </xf>
    <xf numFmtId="0" fontId="22" fillId="0" borderId="9" xfId="17" applyFont="1" applyBorder="1">
      <alignment vertical="center"/>
    </xf>
    <xf numFmtId="0" fontId="22" fillId="0" borderId="11" xfId="17" applyFont="1" applyBorder="1">
      <alignment vertical="center"/>
    </xf>
    <xf numFmtId="0" fontId="22" fillId="0" borderId="10" xfId="17" applyFont="1" applyBorder="1" applyAlignment="1">
      <alignment horizontal="center" vertical="center"/>
    </xf>
    <xf numFmtId="0" fontId="22" fillId="0" borderId="9" xfId="17" applyFont="1" applyBorder="1" applyAlignment="1">
      <alignment horizontal="center" vertical="center"/>
    </xf>
    <xf numFmtId="0" fontId="21" fillId="0" borderId="35" xfId="19" applyFont="1" applyBorder="1" applyAlignment="1">
      <alignment horizontal="left" vertical="center"/>
    </xf>
    <xf numFmtId="0" fontId="21" fillId="0" borderId="0" xfId="19" applyFont="1" applyAlignment="1">
      <alignment horizontal="left" vertical="center"/>
    </xf>
    <xf numFmtId="0" fontId="21" fillId="0" borderId="87" xfId="19" applyFont="1" applyBorder="1" applyAlignment="1">
      <alignment horizontal="left" vertical="center"/>
    </xf>
    <xf numFmtId="0" fontId="22" fillId="0" borderId="52" xfId="17" applyFont="1" applyBorder="1" applyAlignment="1">
      <alignment horizontal="center" vertical="center"/>
    </xf>
    <xf numFmtId="0" fontId="22" fillId="0" borderId="3" xfId="17" applyFont="1" applyBorder="1" applyAlignment="1">
      <alignment horizontal="center" vertical="center"/>
    </xf>
    <xf numFmtId="0" fontId="22" fillId="0" borderId="29" xfId="17" applyFont="1" applyBorder="1" applyAlignment="1">
      <alignment horizontal="center" vertical="center"/>
    </xf>
    <xf numFmtId="0" fontId="22" fillId="0" borderId="23" xfId="17" applyFont="1" applyBorder="1" applyAlignment="1">
      <alignment horizontal="center" vertical="center"/>
    </xf>
    <xf numFmtId="0" fontId="22" fillId="0" borderId="70" xfId="17" applyFont="1" applyBorder="1" applyAlignment="1">
      <alignment horizontal="center" vertical="center"/>
    </xf>
    <xf numFmtId="0" fontId="22" fillId="0" borderId="183" xfId="17" applyFont="1" applyBorder="1" applyAlignment="1">
      <alignment horizontal="center" vertical="center"/>
    </xf>
    <xf numFmtId="0" fontId="22" fillId="0" borderId="1" xfId="17" applyFont="1" applyBorder="1" applyAlignment="1">
      <alignment horizontal="center" vertical="center"/>
    </xf>
    <xf numFmtId="0" fontId="22" fillId="0" borderId="28" xfId="17" applyFont="1" applyBorder="1" applyAlignment="1">
      <alignment horizontal="center" vertical="center"/>
    </xf>
    <xf numFmtId="0" fontId="22" fillId="0" borderId="81" xfId="17" applyFont="1" applyBorder="1" applyAlignment="1">
      <alignment horizontal="center" vertical="center"/>
    </xf>
    <xf numFmtId="0" fontId="22" fillId="0" borderId="184" xfId="17" applyFont="1" applyBorder="1" applyAlignment="1">
      <alignment horizontal="center" vertical="center"/>
    </xf>
    <xf numFmtId="0" fontId="22" fillId="0" borderId="27" xfId="17" applyFont="1" applyBorder="1" applyAlignment="1">
      <alignment horizontal="center" vertical="center"/>
    </xf>
    <xf numFmtId="0" fontId="22" fillId="0" borderId="2" xfId="17" applyFont="1" applyBorder="1" applyAlignment="1">
      <alignment horizontal="center" vertical="center"/>
    </xf>
    <xf numFmtId="0" fontId="22" fillId="0" borderId="72" xfId="17" applyFont="1" applyBorder="1" applyAlignment="1">
      <alignment horizontal="center" vertical="center"/>
    </xf>
    <xf numFmtId="0" fontId="22" fillId="0" borderId="71" xfId="17" applyFont="1" applyBorder="1" applyAlignment="1">
      <alignment horizontal="center" vertical="center"/>
    </xf>
    <xf numFmtId="49" fontId="22" fillId="0" borderId="1" xfId="17" applyNumberFormat="1" applyFont="1" applyBorder="1" applyAlignment="1">
      <alignment horizontal="center" vertical="center"/>
    </xf>
    <xf numFmtId="49" fontId="22" fillId="0" borderId="2" xfId="17" applyNumberFormat="1" applyFont="1" applyBorder="1" applyAlignment="1">
      <alignment horizontal="center" vertical="center"/>
    </xf>
    <xf numFmtId="49" fontId="22" fillId="0" borderId="30" xfId="17" applyNumberFormat="1" applyFont="1" applyBorder="1" applyAlignment="1">
      <alignment horizontal="center" vertical="center"/>
    </xf>
    <xf numFmtId="49" fontId="22" fillId="0" borderId="4" xfId="17" applyNumberFormat="1" applyFont="1" applyBorder="1" applyAlignment="1">
      <alignment horizontal="center" vertical="center"/>
    </xf>
    <xf numFmtId="49" fontId="22" fillId="0" borderId="0" xfId="17" applyNumberFormat="1" applyFont="1" applyAlignment="1">
      <alignment horizontal="center" vertical="center"/>
    </xf>
    <xf numFmtId="49" fontId="22" fillId="0" borderId="87" xfId="17" applyNumberFormat="1" applyFont="1" applyBorder="1" applyAlignment="1">
      <alignment horizontal="center" vertical="center"/>
    </xf>
    <xf numFmtId="49" fontId="22" fillId="0" borderId="81" xfId="17" applyNumberFormat="1" applyFont="1" applyBorder="1" applyAlignment="1">
      <alignment horizontal="center" vertical="center"/>
    </xf>
    <xf numFmtId="49" fontId="22" fillId="0" borderId="71" xfId="17" applyNumberFormat="1" applyFont="1" applyBorder="1" applyAlignment="1">
      <alignment horizontal="center" vertical="center"/>
    </xf>
    <xf numFmtId="49" fontId="22" fillId="0" borderId="178" xfId="17" applyNumberFormat="1" applyFont="1" applyBorder="1" applyAlignment="1">
      <alignment horizontal="center" vertical="center"/>
    </xf>
    <xf numFmtId="190" fontId="22" fillId="0" borderId="35" xfId="17" applyNumberFormat="1" applyFont="1" applyBorder="1" applyAlignment="1">
      <alignment horizontal="right" vertical="center" shrinkToFit="1"/>
    </xf>
    <xf numFmtId="190" fontId="22" fillId="0" borderId="0" xfId="17" applyNumberFormat="1" applyFont="1" applyAlignment="1">
      <alignment horizontal="right" vertical="center" shrinkToFit="1"/>
    </xf>
    <xf numFmtId="190" fontId="22" fillId="0" borderId="87" xfId="17" applyNumberFormat="1" applyFont="1" applyBorder="1" applyAlignment="1">
      <alignment horizontal="right" vertical="center" shrinkToFit="1"/>
    </xf>
    <xf numFmtId="187" fontId="22" fillId="0" borderId="35" xfId="17" applyNumberFormat="1" applyFont="1" applyBorder="1" applyAlignment="1">
      <alignment horizontal="right" vertical="center" shrinkToFit="1"/>
    </xf>
    <xf numFmtId="187" fontId="22" fillId="0" borderId="0" xfId="17" applyNumberFormat="1" applyFont="1" applyAlignment="1">
      <alignment horizontal="right" vertical="center" shrinkToFit="1"/>
    </xf>
    <xf numFmtId="187" fontId="22" fillId="0" borderId="87" xfId="17" applyNumberFormat="1" applyFont="1" applyBorder="1" applyAlignment="1">
      <alignment horizontal="right" vertical="center" shrinkToFit="1"/>
    </xf>
    <xf numFmtId="0" fontId="22" fillId="0" borderId="181" xfId="17" applyFont="1" applyBorder="1" applyAlignment="1">
      <alignment horizontal="center" vertical="center"/>
    </xf>
    <xf numFmtId="0" fontId="22" fillId="0" borderId="50" xfId="17" applyFont="1" applyBorder="1">
      <alignment vertical="center"/>
    </xf>
    <xf numFmtId="0" fontId="22" fillId="0" borderId="46" xfId="17" applyFont="1" applyBorder="1">
      <alignment vertical="center"/>
    </xf>
    <xf numFmtId="0" fontId="22" fillId="0" borderId="49" xfId="17" applyFont="1" applyBorder="1">
      <alignment vertical="center"/>
    </xf>
    <xf numFmtId="177" fontId="22" fillId="0" borderId="50" xfId="17" applyNumberFormat="1" applyFont="1" applyBorder="1" applyAlignment="1">
      <alignment horizontal="right" vertical="center" shrinkToFit="1"/>
    </xf>
    <xf numFmtId="177" fontId="22" fillId="0" borderId="46" xfId="17" applyNumberFormat="1" applyFont="1" applyBorder="1" applyAlignment="1">
      <alignment horizontal="right" vertical="center" shrinkToFit="1"/>
    </xf>
    <xf numFmtId="177" fontId="22" fillId="0" borderId="45" xfId="17" applyNumberFormat="1" applyFont="1" applyBorder="1" applyAlignment="1">
      <alignment horizontal="right" vertical="center" shrinkToFit="1"/>
    </xf>
    <xf numFmtId="0" fontId="22" fillId="0" borderId="10" xfId="17" applyFont="1" applyBorder="1">
      <alignment vertical="center"/>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5" xfId="17" applyNumberFormat="1" applyFont="1" applyBorder="1" applyAlignment="1">
      <alignment horizontal="right" vertical="center" shrinkToFit="1"/>
    </xf>
    <xf numFmtId="0" fontId="22" fillId="0" borderId="22" xfId="17" applyFont="1" applyBorder="1">
      <alignment vertical="center"/>
    </xf>
    <xf numFmtId="0" fontId="22" fillId="0" borderId="21" xfId="17" applyFont="1" applyBorder="1">
      <alignment vertical="center"/>
    </xf>
    <xf numFmtId="0" fontId="22" fillId="0" borderId="37" xfId="17" applyFont="1" applyBorder="1">
      <alignment vertical="center"/>
    </xf>
    <xf numFmtId="188" fontId="22" fillId="0" borderId="22" xfId="17" applyNumberFormat="1" applyFont="1" applyBorder="1" applyAlignment="1">
      <alignment horizontal="right" vertical="center" shrinkToFit="1"/>
    </xf>
    <xf numFmtId="188" fontId="22" fillId="0" borderId="21" xfId="17" applyNumberFormat="1" applyFont="1" applyBorder="1" applyAlignment="1">
      <alignment horizontal="right" vertical="center" shrinkToFit="1"/>
    </xf>
    <xf numFmtId="188" fontId="22" fillId="0" borderId="20" xfId="17" applyNumberFormat="1" applyFont="1" applyBorder="1" applyAlignment="1">
      <alignment horizontal="right" vertical="center" shrinkToFit="1"/>
    </xf>
    <xf numFmtId="0" fontId="21" fillId="0" borderId="1" xfId="20" applyFont="1" applyBorder="1" applyAlignment="1">
      <alignment horizontal="center" vertical="center" shrinkToFit="1"/>
    </xf>
    <xf numFmtId="0" fontId="21" fillId="0" borderId="2" xfId="20" applyFont="1" applyBorder="1" applyAlignment="1">
      <alignment horizontal="center" vertical="center" shrinkToFit="1"/>
    </xf>
    <xf numFmtId="0" fontId="21" fillId="0" borderId="3" xfId="20" applyFont="1" applyBorder="1" applyAlignment="1">
      <alignment horizontal="center" vertical="center" shrinkToFit="1"/>
    </xf>
    <xf numFmtId="177" fontId="21" fillId="0" borderId="10" xfId="17" applyNumberFormat="1" applyFont="1" applyBorder="1" applyAlignment="1">
      <alignment horizontal="right" vertical="center" shrinkToFit="1"/>
    </xf>
    <xf numFmtId="177" fontId="21" fillId="0" borderId="9" xfId="17" applyNumberFormat="1" applyFont="1" applyBorder="1" applyAlignment="1">
      <alignment horizontal="right" vertical="center" shrinkToFit="1"/>
    </xf>
    <xf numFmtId="177" fontId="21" fillId="0" borderId="25" xfId="17" applyNumberFormat="1" applyFont="1" applyBorder="1" applyAlignment="1">
      <alignment horizontal="right" vertical="center" shrinkToFit="1"/>
    </xf>
    <xf numFmtId="177" fontId="22" fillId="0" borderId="11" xfId="17" applyNumberFormat="1" applyFont="1" applyBorder="1" applyAlignment="1">
      <alignment horizontal="right" vertical="center" shrinkToFit="1"/>
    </xf>
    <xf numFmtId="0" fontId="21" fillId="0" borderId="1" xfId="17" applyFont="1" applyBorder="1">
      <alignment vertical="center"/>
    </xf>
    <xf numFmtId="0" fontId="21" fillId="0" borderId="9" xfId="17" applyFont="1" applyBorder="1">
      <alignment vertical="center"/>
    </xf>
    <xf numFmtId="0" fontId="21" fillId="0" borderId="11" xfId="17" applyFont="1" applyBorder="1">
      <alignment vertical="center"/>
    </xf>
    <xf numFmtId="185" fontId="22" fillId="0" borderId="10" xfId="17" applyNumberFormat="1" applyFont="1" applyBorder="1" applyAlignment="1">
      <alignment horizontal="right" vertical="center" shrinkToFit="1"/>
    </xf>
    <xf numFmtId="185" fontId="22" fillId="0" borderId="9" xfId="17" applyNumberFormat="1" applyFont="1" applyBorder="1" applyAlignment="1">
      <alignment horizontal="right" vertical="center" shrinkToFit="1"/>
    </xf>
    <xf numFmtId="185" fontId="22" fillId="0" borderId="11" xfId="17" applyNumberFormat="1" applyFont="1" applyBorder="1" applyAlignment="1">
      <alignment horizontal="right" vertical="center" shrinkToFit="1"/>
    </xf>
    <xf numFmtId="185" fontId="22" fillId="0" borderId="25" xfId="17" applyNumberFormat="1" applyFont="1" applyBorder="1" applyAlignment="1">
      <alignment horizontal="right" vertical="center" shrinkToFit="1"/>
    </xf>
    <xf numFmtId="0" fontId="22" fillId="0" borderId="48" xfId="17" applyFont="1" applyBorder="1" applyAlignment="1">
      <alignment horizontal="center" vertical="center" wrapText="1"/>
    </xf>
    <xf numFmtId="0" fontId="22" fillId="0" borderId="34" xfId="17" applyFont="1" applyBorder="1" applyAlignment="1">
      <alignment horizontal="center" vertical="center" wrapText="1"/>
    </xf>
    <xf numFmtId="0" fontId="22" fillId="0" borderId="47" xfId="17" applyFont="1" applyBorder="1" applyAlignment="1">
      <alignment horizontal="center" vertical="center" wrapText="1"/>
    </xf>
    <xf numFmtId="0" fontId="22" fillId="0" borderId="35" xfId="17" applyFont="1" applyBorder="1" applyAlignment="1">
      <alignment horizontal="center" vertical="center" wrapText="1"/>
    </xf>
    <xf numFmtId="0" fontId="22" fillId="0" borderId="0" xfId="17" applyFont="1" applyAlignment="1">
      <alignment horizontal="center" vertical="center" wrapText="1"/>
    </xf>
    <xf numFmtId="0" fontId="22" fillId="0" borderId="5" xfId="17" applyFont="1" applyBorder="1" applyAlignment="1">
      <alignment horizontal="center" vertical="center" wrapText="1"/>
    </xf>
    <xf numFmtId="0" fontId="22" fillId="0" borderId="72" xfId="17" applyFont="1" applyBorder="1" applyAlignment="1">
      <alignment horizontal="center" vertical="center" wrapText="1"/>
    </xf>
    <xf numFmtId="0" fontId="22" fillId="0" borderId="71" xfId="17" applyFont="1" applyBorder="1" applyAlignment="1">
      <alignment horizontal="center" vertical="center" wrapText="1"/>
    </xf>
    <xf numFmtId="0" fontId="22" fillId="0" borderId="70" xfId="17" applyFont="1" applyBorder="1" applyAlignment="1">
      <alignment horizontal="center" vertical="center" wrapText="1"/>
    </xf>
    <xf numFmtId="0" fontId="21" fillId="0" borderId="157" xfId="17" applyFont="1" applyBorder="1">
      <alignment vertical="center"/>
    </xf>
    <xf numFmtId="0" fontId="21" fillId="0" borderId="46" xfId="17" applyFont="1" applyBorder="1">
      <alignment vertical="center"/>
    </xf>
    <xf numFmtId="0" fontId="21" fillId="0" borderId="49" xfId="17" applyFont="1" applyBorder="1">
      <alignment vertical="center"/>
    </xf>
    <xf numFmtId="177" fontId="21" fillId="0" borderId="157" xfId="17" applyNumberFormat="1" applyFont="1" applyBorder="1" applyAlignment="1">
      <alignment horizontal="right" vertical="center" shrinkToFit="1"/>
    </xf>
    <xf numFmtId="177" fontId="21" fillId="0" borderId="34" xfId="17" applyNumberFormat="1" applyFont="1" applyBorder="1" applyAlignment="1">
      <alignment horizontal="right" vertical="center" shrinkToFit="1"/>
    </xf>
    <xf numFmtId="177" fontId="21" fillId="0" borderId="33" xfId="17" applyNumberFormat="1" applyFont="1" applyBorder="1" applyAlignment="1">
      <alignment horizontal="right" vertical="center" shrinkToFit="1"/>
    </xf>
    <xf numFmtId="0" fontId="22" fillId="0" borderId="51" xfId="17" applyFont="1" applyBorder="1" applyAlignment="1">
      <alignment horizontal="center" vertical="center"/>
    </xf>
    <xf numFmtId="0" fontId="22" fillId="0" borderId="11" xfId="17" applyFont="1" applyBorder="1" applyAlignment="1">
      <alignment horizontal="center" vertical="center"/>
    </xf>
    <xf numFmtId="0" fontId="22" fillId="0" borderId="10" xfId="17" applyFont="1" applyBorder="1" applyAlignment="1">
      <alignment horizontal="center" vertical="center" shrinkToFit="1"/>
    </xf>
    <xf numFmtId="0" fontId="22" fillId="0" borderId="9" xfId="17" applyFont="1" applyBorder="1" applyAlignment="1">
      <alignment horizontal="center" vertical="center" shrinkToFit="1"/>
    </xf>
    <xf numFmtId="0" fontId="22" fillId="0" borderId="11" xfId="17" applyFont="1" applyBorder="1" applyAlignment="1">
      <alignment horizontal="center" vertical="center" shrinkToFit="1"/>
    </xf>
    <xf numFmtId="0" fontId="22" fillId="0" borderId="25" xfId="17" applyFont="1" applyBorder="1" applyAlignment="1">
      <alignment horizontal="center" vertical="center" shrinkToFit="1"/>
    </xf>
    <xf numFmtId="0" fontId="22" fillId="0" borderId="72" xfId="17" applyFont="1" applyBorder="1" applyAlignment="1">
      <alignment horizontal="left" vertical="center"/>
    </xf>
    <xf numFmtId="0" fontId="22" fillId="0" borderId="71" xfId="17" applyFont="1" applyBorder="1" applyAlignment="1">
      <alignment horizontal="left" vertical="center"/>
    </xf>
    <xf numFmtId="0" fontId="22" fillId="0" borderId="178" xfId="17" applyFont="1" applyBorder="1" applyAlignment="1">
      <alignment horizontal="left" vertical="center"/>
    </xf>
    <xf numFmtId="185" fontId="22" fillId="0" borderId="72" xfId="17" applyNumberFormat="1" applyFont="1" applyBorder="1" applyAlignment="1">
      <alignment horizontal="right" vertical="center" shrinkToFit="1"/>
    </xf>
    <xf numFmtId="185" fontId="22" fillId="0" borderId="71" xfId="17" applyNumberFormat="1" applyFont="1" applyBorder="1" applyAlignment="1">
      <alignment horizontal="right" vertical="center" shrinkToFit="1"/>
    </xf>
    <xf numFmtId="185" fontId="22" fillId="0" borderId="178" xfId="17" applyNumberFormat="1" applyFont="1" applyBorder="1" applyAlignment="1">
      <alignment horizontal="right" vertical="center" shrinkToFit="1"/>
    </xf>
    <xf numFmtId="0" fontId="22" fillId="0" borderId="48" xfId="18" applyFont="1" applyBorder="1" applyAlignment="1">
      <alignment horizontal="left" vertical="center"/>
    </xf>
    <xf numFmtId="0" fontId="22" fillId="0" borderId="34" xfId="18" applyFont="1" applyBorder="1" applyAlignment="1">
      <alignment horizontal="left" vertical="center"/>
    </xf>
    <xf numFmtId="0" fontId="22" fillId="0" borderId="33" xfId="18" applyFont="1" applyBorder="1" applyAlignment="1">
      <alignment horizontal="left" vertical="center"/>
    </xf>
    <xf numFmtId="0" fontId="21" fillId="0" borderId="22" xfId="20" applyFont="1" applyBorder="1" applyAlignment="1">
      <alignment horizontal="center" vertical="center" shrinkToFit="1"/>
    </xf>
    <xf numFmtId="0" fontId="21" fillId="0" borderId="21" xfId="20" applyFont="1" applyBorder="1" applyAlignment="1">
      <alignment horizontal="center" vertical="center" shrinkToFit="1"/>
    </xf>
    <xf numFmtId="0" fontId="21" fillId="0" borderId="37" xfId="20" applyFont="1" applyBorder="1" applyAlignment="1">
      <alignment horizontal="center" vertical="center" shrinkToFit="1"/>
    </xf>
    <xf numFmtId="188" fontId="21" fillId="0" borderId="1" xfId="17" applyNumberFormat="1" applyFont="1" applyBorder="1" applyAlignment="1">
      <alignment horizontal="right" vertical="center" shrinkToFit="1"/>
    </xf>
    <xf numFmtId="188" fontId="21" fillId="0" borderId="2" xfId="17" applyNumberFormat="1" applyFont="1" applyBorder="1" applyAlignment="1">
      <alignment horizontal="right" vertical="center" shrinkToFit="1"/>
    </xf>
    <xf numFmtId="188" fontId="21" fillId="0" borderId="30" xfId="17" applyNumberFormat="1" applyFont="1" applyBorder="1" applyAlignment="1">
      <alignment horizontal="right" vertical="center" shrinkToFit="1"/>
    </xf>
    <xf numFmtId="0" fontId="21" fillId="0" borderId="2" xfId="17" applyFont="1" applyBorder="1">
      <alignment vertical="center"/>
    </xf>
    <xf numFmtId="0" fontId="21" fillId="0" borderId="3" xfId="17" applyFont="1" applyBorder="1">
      <alignment vertical="center"/>
    </xf>
    <xf numFmtId="177" fontId="22" fillId="0" borderId="34" xfId="17" applyNumberFormat="1" applyFont="1" applyBorder="1" applyAlignment="1">
      <alignment horizontal="right" vertical="center"/>
    </xf>
    <xf numFmtId="177" fontId="22" fillId="0" borderId="33" xfId="17" applyNumberFormat="1" applyFont="1" applyBorder="1" applyAlignment="1">
      <alignment horizontal="right" vertical="center"/>
    </xf>
    <xf numFmtId="0" fontId="30" fillId="0" borderId="0" xfId="17" applyFont="1" applyAlignment="1">
      <alignment horizontal="left" vertical="center" wrapText="1"/>
    </xf>
    <xf numFmtId="0" fontId="30" fillId="0" borderId="87" xfId="17" applyFont="1" applyBorder="1" applyAlignment="1">
      <alignment horizontal="left" vertical="center" wrapText="1"/>
    </xf>
    <xf numFmtId="0" fontId="22" fillId="0" borderId="182" xfId="17" applyFont="1" applyBorder="1" applyAlignment="1">
      <alignment horizontal="center" vertical="center"/>
    </xf>
    <xf numFmtId="0" fontId="22" fillId="0" borderId="14" xfId="17" applyFont="1" applyBorder="1" applyAlignment="1">
      <alignment horizontal="center" vertical="center"/>
    </xf>
    <xf numFmtId="177" fontId="22" fillId="0" borderId="14" xfId="17" applyNumberFormat="1" applyFont="1" applyBorder="1" applyAlignment="1">
      <alignment horizontal="right" vertical="center" shrinkToFit="1"/>
    </xf>
    <xf numFmtId="177" fontId="22" fillId="0" borderId="180" xfId="17" applyNumberFormat="1" applyFont="1" applyBorder="1" applyAlignment="1">
      <alignment horizontal="right" vertical="center" shrinkToFit="1"/>
    </xf>
    <xf numFmtId="177" fontId="22" fillId="0" borderId="13" xfId="17" applyNumberFormat="1" applyFont="1" applyBorder="1" applyAlignment="1">
      <alignment horizontal="right" vertical="center" shrinkToFit="1"/>
    </xf>
    <xf numFmtId="185" fontId="22" fillId="0" borderId="71" xfId="17" applyNumberFormat="1" applyFont="1" applyBorder="1" applyAlignment="1">
      <alignment horizontal="right" vertical="center"/>
    </xf>
    <xf numFmtId="185" fontId="22" fillId="0" borderId="178" xfId="17" applyNumberFormat="1" applyFont="1" applyBorder="1" applyAlignment="1">
      <alignment horizontal="right" vertical="center"/>
    </xf>
    <xf numFmtId="0" fontId="22" fillId="0" borderId="38" xfId="17" applyFont="1" applyBorder="1">
      <alignment vertical="center"/>
    </xf>
    <xf numFmtId="0" fontId="22" fillId="0" borderId="18" xfId="17" applyFont="1" applyBorder="1" applyAlignment="1">
      <alignment horizontal="center" vertical="center"/>
    </xf>
    <xf numFmtId="0" fontId="22" fillId="0" borderId="20" xfId="17" applyFont="1" applyBorder="1" applyAlignment="1">
      <alignment horizontal="center" vertical="center"/>
    </xf>
    <xf numFmtId="0" fontId="22" fillId="0" borderId="179" xfId="17" applyFont="1" applyBorder="1" applyAlignment="1">
      <alignment horizontal="center" vertical="center"/>
    </xf>
    <xf numFmtId="0" fontId="22" fillId="0" borderId="104" xfId="17" applyFont="1" applyBorder="1" applyAlignment="1">
      <alignment horizontal="center" vertical="center"/>
    </xf>
    <xf numFmtId="0" fontId="22" fillId="0" borderId="46" xfId="17" applyFont="1" applyBorder="1" applyAlignment="1">
      <alignment horizontal="center" vertical="center"/>
    </xf>
    <xf numFmtId="0" fontId="22" fillId="0" borderId="45" xfId="17" applyFont="1" applyBorder="1" applyAlignment="1">
      <alignment horizontal="center" vertical="center"/>
    </xf>
    <xf numFmtId="0" fontId="21" fillId="0" borderId="72" xfId="19" applyFont="1" applyBorder="1" applyAlignment="1">
      <alignment horizontal="left" vertical="center"/>
    </xf>
    <xf numFmtId="0" fontId="21" fillId="0" borderId="71" xfId="19" applyFont="1" applyBorder="1" applyAlignment="1">
      <alignment horizontal="left" vertical="center"/>
    </xf>
    <xf numFmtId="0" fontId="21" fillId="0" borderId="178" xfId="19" applyFont="1" applyBorder="1" applyAlignment="1">
      <alignment horizontal="left" vertical="center"/>
    </xf>
    <xf numFmtId="177" fontId="22" fillId="0" borderId="72" xfId="17" applyNumberFormat="1" applyFont="1" applyBorder="1" applyAlignment="1">
      <alignment horizontal="right" vertical="center" shrinkToFit="1"/>
    </xf>
    <xf numFmtId="177" fontId="22" fillId="0" borderId="71" xfId="17" applyNumberFormat="1" applyFont="1" applyBorder="1" applyAlignment="1">
      <alignment horizontal="right" vertical="center" shrinkToFit="1"/>
    </xf>
    <xf numFmtId="177" fontId="22" fillId="0" borderId="178" xfId="17" applyNumberFormat="1" applyFont="1" applyBorder="1" applyAlignment="1">
      <alignment horizontal="right" vertical="center" shrinkToFit="1"/>
    </xf>
    <xf numFmtId="187" fontId="22" fillId="0" borderId="14" xfId="17" applyNumberFormat="1" applyFont="1" applyBorder="1" applyAlignment="1">
      <alignment horizontal="right" vertical="center" shrinkToFit="1"/>
    </xf>
    <xf numFmtId="187" fontId="22" fillId="0" borderId="180" xfId="17" applyNumberFormat="1" applyFont="1" applyBorder="1" applyAlignment="1">
      <alignment horizontal="right" vertical="center" shrinkToFit="1"/>
    </xf>
    <xf numFmtId="187" fontId="22" fillId="0" borderId="13" xfId="17" applyNumberFormat="1" applyFont="1" applyBorder="1" applyAlignment="1">
      <alignment horizontal="right" vertical="center" shrinkToFit="1"/>
    </xf>
    <xf numFmtId="185" fontId="22" fillId="0" borderId="22" xfId="17" applyNumberFormat="1" applyFont="1" applyBorder="1" applyAlignment="1">
      <alignment horizontal="right" vertical="center" shrinkToFit="1"/>
    </xf>
    <xf numFmtId="185" fontId="22" fillId="0" borderId="21" xfId="17" applyNumberFormat="1" applyFont="1" applyBorder="1" applyAlignment="1">
      <alignment horizontal="right" vertical="center" shrinkToFit="1"/>
    </xf>
    <xf numFmtId="185" fontId="22" fillId="0" borderId="37" xfId="17" applyNumberFormat="1" applyFont="1" applyBorder="1" applyAlignment="1">
      <alignment horizontal="right" vertical="center" shrinkToFit="1"/>
    </xf>
    <xf numFmtId="185" fontId="22" fillId="0" borderId="20" xfId="17" applyNumberFormat="1" applyFont="1" applyBorder="1" applyAlignment="1">
      <alignment horizontal="right" vertical="center" shrinkToFit="1"/>
    </xf>
    <xf numFmtId="0" fontId="22" fillId="0" borderId="1" xfId="17" applyFont="1" applyBorder="1" applyAlignment="1">
      <alignment horizontal="center" vertical="center" textRotation="255"/>
    </xf>
    <xf numFmtId="0" fontId="22" fillId="0" borderId="2" xfId="17" applyFont="1" applyBorder="1" applyAlignment="1">
      <alignment horizontal="center" vertical="center" textRotation="255"/>
    </xf>
    <xf numFmtId="0" fontId="22" fillId="0" borderId="3" xfId="17" applyFont="1" applyBorder="1" applyAlignment="1">
      <alignment horizontal="center" vertical="center" textRotation="255"/>
    </xf>
    <xf numFmtId="0" fontId="22" fillId="0" borderId="4" xfId="17" applyFont="1" applyBorder="1" applyAlignment="1">
      <alignment horizontal="center" vertical="center" textRotation="255"/>
    </xf>
    <xf numFmtId="0" fontId="22" fillId="0" borderId="0" xfId="17" applyFont="1" applyAlignment="1">
      <alignment horizontal="center" vertical="center" textRotation="255"/>
    </xf>
    <xf numFmtId="0" fontId="22" fillId="0" borderId="5" xfId="17" applyFont="1" applyBorder="1" applyAlignment="1">
      <alignment horizontal="center" vertical="center" textRotation="255"/>
    </xf>
    <xf numFmtId="0" fontId="22" fillId="0" borderId="6" xfId="17" applyFont="1" applyBorder="1" applyAlignment="1">
      <alignment horizontal="center" vertical="center" textRotation="255"/>
    </xf>
    <xf numFmtId="0" fontId="22" fillId="0" borderId="7" xfId="17" applyFont="1" applyBorder="1" applyAlignment="1">
      <alignment horizontal="center" vertical="center" textRotation="255"/>
    </xf>
    <xf numFmtId="0" fontId="22" fillId="0" borderId="8" xfId="17" applyFont="1" applyBorder="1" applyAlignment="1">
      <alignment horizontal="center" vertical="center" textRotation="255"/>
    </xf>
    <xf numFmtId="0" fontId="21" fillId="0" borderId="48" xfId="19" applyFont="1" applyBorder="1" applyAlignment="1">
      <alignment horizontal="center" vertical="center" wrapText="1"/>
    </xf>
    <xf numFmtId="0" fontId="21" fillId="0" borderId="34" xfId="19" applyFont="1" applyBorder="1" applyAlignment="1">
      <alignment horizontal="center" vertical="center" wrapText="1"/>
    </xf>
    <xf numFmtId="0" fontId="21" fillId="0" borderId="33" xfId="19" applyFont="1" applyBorder="1" applyAlignment="1">
      <alignment horizontal="center" vertical="center" wrapText="1"/>
    </xf>
    <xf numFmtId="0" fontId="21" fillId="0" borderId="35" xfId="19" applyFont="1" applyBorder="1" applyAlignment="1">
      <alignment horizontal="center" vertical="center" wrapText="1"/>
    </xf>
    <xf numFmtId="0" fontId="21" fillId="0" borderId="0" xfId="19" applyFont="1" applyAlignment="1">
      <alignment horizontal="center" vertical="center" wrapText="1"/>
    </xf>
    <xf numFmtId="0" fontId="21" fillId="0" borderId="87" xfId="19" applyFont="1" applyBorder="1" applyAlignment="1">
      <alignment horizontal="center" vertical="center" wrapText="1"/>
    </xf>
    <xf numFmtId="0" fontId="21" fillId="0" borderId="72" xfId="19" applyFont="1" applyBorder="1" applyAlignment="1">
      <alignment horizontal="center" vertical="center" wrapText="1"/>
    </xf>
    <xf numFmtId="0" fontId="21" fillId="0" borderId="71" xfId="19" applyFont="1" applyBorder="1" applyAlignment="1">
      <alignment horizontal="center" vertical="center" wrapText="1"/>
    </xf>
    <xf numFmtId="0" fontId="21" fillId="0" borderId="178" xfId="19" applyFont="1" applyBorder="1" applyAlignment="1">
      <alignment horizontal="center" vertical="center" wrapText="1"/>
    </xf>
    <xf numFmtId="0" fontId="27" fillId="0" borderId="9" xfId="17" applyFont="1" applyBorder="1">
      <alignment vertical="center"/>
    </xf>
    <xf numFmtId="0" fontId="27" fillId="0" borderId="11" xfId="17" applyFont="1" applyBorder="1">
      <alignment vertical="center"/>
    </xf>
    <xf numFmtId="0" fontId="22" fillId="0" borderId="27" xfId="17" applyFont="1" applyBorder="1" applyAlignment="1">
      <alignment horizontal="center" vertical="center" textRotation="255"/>
    </xf>
    <xf numFmtId="0" fontId="22" fillId="0" borderId="35" xfId="17" applyFont="1" applyBorder="1" applyAlignment="1">
      <alignment horizontal="center" vertical="center" textRotation="255"/>
    </xf>
    <xf numFmtId="0" fontId="22" fillId="0" borderId="72" xfId="17" applyFont="1" applyBorder="1" applyAlignment="1">
      <alignment horizontal="center" vertical="center" textRotation="255"/>
    </xf>
    <xf numFmtId="0" fontId="22" fillId="0" borderId="71" xfId="17" applyFont="1" applyBorder="1" applyAlignment="1">
      <alignment horizontal="center" vertical="center" textRotation="255"/>
    </xf>
    <xf numFmtId="0" fontId="22" fillId="0" borderId="70" xfId="17" applyFont="1" applyBorder="1" applyAlignment="1">
      <alignment horizontal="center" vertical="center" textRotation="255"/>
    </xf>
    <xf numFmtId="0" fontId="30" fillId="0" borderId="1" xfId="17" applyFont="1" applyBorder="1" applyAlignment="1">
      <alignment horizontal="center" vertical="center" wrapText="1"/>
    </xf>
    <xf numFmtId="0" fontId="30" fillId="0" borderId="2" xfId="17" applyFont="1" applyBorder="1" applyAlignment="1">
      <alignment horizontal="center" vertical="center" wrapText="1"/>
    </xf>
    <xf numFmtId="0" fontId="30" fillId="0" borderId="3"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7" xfId="17" applyFont="1" applyBorder="1" applyAlignment="1">
      <alignment horizontal="center" vertical="center" wrapText="1"/>
    </xf>
    <xf numFmtId="0" fontId="30" fillId="0" borderId="8" xfId="17" applyFont="1" applyBorder="1" applyAlignment="1">
      <alignment horizontal="center" vertical="center" wrapText="1"/>
    </xf>
    <xf numFmtId="0" fontId="22" fillId="0" borderId="1" xfId="17" applyFont="1" applyBorder="1" applyAlignment="1">
      <alignment horizontal="center" vertical="center" wrapText="1"/>
    </xf>
    <xf numFmtId="0" fontId="22" fillId="0" borderId="2" xfId="17" applyFont="1" applyBorder="1" applyAlignment="1">
      <alignment horizontal="center" vertical="center" wrapText="1"/>
    </xf>
    <xf numFmtId="0" fontId="22" fillId="0" borderId="3"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30" fillId="0" borderId="30" xfId="17" applyFont="1" applyBorder="1" applyAlignment="1">
      <alignment horizontal="center" vertical="center" wrapText="1"/>
    </xf>
    <xf numFmtId="0" fontId="30" fillId="0" borderId="108" xfId="17" applyFont="1" applyBorder="1" applyAlignment="1">
      <alignment horizontal="center" vertical="center" wrapText="1"/>
    </xf>
    <xf numFmtId="177" fontId="22" fillId="0" borderId="22" xfId="17" applyNumberFormat="1" applyFont="1" applyBorder="1" applyAlignment="1">
      <alignment horizontal="right" vertical="center"/>
    </xf>
    <xf numFmtId="177" fontId="22" fillId="0" borderId="21" xfId="17" applyNumberFormat="1" applyFont="1" applyBorder="1" applyAlignment="1">
      <alignment horizontal="right" vertical="center"/>
    </xf>
    <xf numFmtId="177" fontId="22" fillId="0" borderId="37" xfId="17" applyNumberFormat="1" applyFont="1" applyBorder="1" applyAlignment="1">
      <alignment horizontal="right" vertical="center"/>
    </xf>
    <xf numFmtId="0" fontId="22" fillId="0" borderId="81" xfId="17" applyFont="1" applyBorder="1" applyAlignment="1">
      <alignment horizontal="center" vertical="center" shrinkToFit="1"/>
    </xf>
    <xf numFmtId="0" fontId="22" fillId="0" borderId="71" xfId="17" applyFont="1" applyBorder="1" applyAlignment="1">
      <alignment horizontal="center" vertical="center" shrinkToFit="1"/>
    </xf>
    <xf numFmtId="0" fontId="22" fillId="0" borderId="70" xfId="17" applyFont="1" applyBorder="1" applyAlignment="1">
      <alignment horizontal="center" vertical="center" shrinkToFit="1"/>
    </xf>
    <xf numFmtId="0" fontId="30" fillId="0" borderId="0" xfId="17" applyFont="1" applyAlignment="1" applyProtection="1">
      <alignment horizontal="left" vertical="center" wrapText="1"/>
      <protection hidden="1"/>
    </xf>
    <xf numFmtId="186" fontId="22" fillId="0" borderId="0" xfId="17" applyNumberFormat="1" applyFont="1" applyAlignment="1" applyProtection="1">
      <alignment horizontal="center" vertical="center" shrinkToFit="1"/>
      <protection hidden="1"/>
    </xf>
    <xf numFmtId="49" fontId="22" fillId="0" borderId="0" xfId="17" applyNumberFormat="1" applyFont="1" applyAlignment="1">
      <alignment horizontal="left" vertical="center"/>
    </xf>
    <xf numFmtId="0" fontId="22" fillId="0" borderId="0" xfId="17" applyFont="1" applyAlignment="1">
      <alignment horizontal="center" vertical="center" shrinkToFit="1"/>
    </xf>
    <xf numFmtId="0" fontId="22" fillId="0" borderId="0" xfId="17" applyFont="1" applyAlignment="1" applyProtection="1">
      <alignment horizontal="center" vertical="center" shrinkToFit="1"/>
      <protection hidden="1"/>
    </xf>
    <xf numFmtId="0" fontId="22" fillId="0" borderId="0" xfId="17" applyFont="1">
      <alignment vertical="center"/>
    </xf>
    <xf numFmtId="0" fontId="22" fillId="0" borderId="0" xfId="18">
      <alignment vertical="center"/>
    </xf>
    <xf numFmtId="0" fontId="22" fillId="8" borderId="92" xfId="16" applyFont="1" applyFill="1" applyBorder="1" applyAlignment="1">
      <alignment horizontal="right" vertical="center" shrinkToFit="1"/>
    </xf>
    <xf numFmtId="0" fontId="22" fillId="8" borderId="0" xfId="16" applyFont="1" applyFill="1" applyBorder="1" applyAlignment="1">
      <alignment horizontal="right" vertical="center" shrinkToFit="1"/>
    </xf>
    <xf numFmtId="0" fontId="22" fillId="8" borderId="5" xfId="16" applyFont="1" applyFill="1" applyBorder="1" applyAlignment="1">
      <alignment horizontal="right" vertical="center" shrinkToFit="1"/>
    </xf>
    <xf numFmtId="177" fontId="22" fillId="8" borderId="92" xfId="16" applyNumberFormat="1" applyFont="1" applyFill="1" applyBorder="1" applyAlignment="1">
      <alignment horizontal="right" vertical="center" shrinkToFit="1"/>
    </xf>
    <xf numFmtId="177" fontId="22" fillId="8" borderId="0" xfId="16" applyNumberFormat="1" applyFont="1" applyFill="1" applyBorder="1" applyAlignment="1">
      <alignment horizontal="right" vertical="center" shrinkToFit="1"/>
    </xf>
    <xf numFmtId="177" fontId="22" fillId="8" borderId="91" xfId="16" applyNumberFormat="1" applyFont="1" applyFill="1" applyBorder="1" applyAlignment="1">
      <alignment horizontal="right" vertical="center" shrinkToFit="1"/>
    </xf>
    <xf numFmtId="0" fontId="22" fillId="0" borderId="4" xfId="16" applyFont="1" applyBorder="1">
      <alignment vertical="center"/>
    </xf>
    <xf numFmtId="0" fontId="22" fillId="0" borderId="0" xfId="16" applyFont="1" applyBorder="1">
      <alignment vertical="center"/>
    </xf>
    <xf numFmtId="0" fontId="22" fillId="0" borderId="5" xfId="16" applyFont="1" applyBorder="1">
      <alignment vertical="center"/>
    </xf>
    <xf numFmtId="177" fontId="22" fillId="0" borderId="4" xfId="16" applyNumberFormat="1" applyFont="1" applyFill="1" applyBorder="1" applyAlignment="1">
      <alignment horizontal="right" vertical="center" shrinkToFit="1"/>
    </xf>
    <xf numFmtId="177" fontId="22" fillId="0" borderId="0" xfId="16" applyNumberFormat="1" applyFont="1" applyFill="1" applyBorder="1" applyAlignment="1">
      <alignment horizontal="right" vertical="center" shrinkToFit="1"/>
    </xf>
    <xf numFmtId="177" fontId="22" fillId="0" borderId="91" xfId="16" applyNumberFormat="1" applyFont="1" applyFill="1" applyBorder="1" applyAlignment="1">
      <alignment horizontal="right" vertical="center" shrinkToFit="1"/>
    </xf>
    <xf numFmtId="185" fontId="22" fillId="0" borderId="92" xfId="16" applyNumberFormat="1" applyFont="1" applyFill="1" applyBorder="1" applyAlignment="1">
      <alignment horizontal="right" vertical="center" shrinkToFit="1"/>
    </xf>
    <xf numFmtId="185" fontId="22" fillId="0" borderId="0" xfId="16" applyNumberFormat="1" applyFont="1" applyFill="1" applyBorder="1" applyAlignment="1">
      <alignment horizontal="right" vertical="center" shrinkToFit="1"/>
    </xf>
    <xf numFmtId="185" fontId="22" fillId="0" borderId="91" xfId="16" applyNumberFormat="1" applyFont="1" applyFill="1" applyBorder="1" applyAlignment="1">
      <alignment horizontal="right" vertical="center" shrinkToFit="1"/>
    </xf>
    <xf numFmtId="177" fontId="22" fillId="0" borderId="92" xfId="16" applyNumberFormat="1" applyFont="1" applyFill="1" applyBorder="1" applyAlignment="1">
      <alignment horizontal="right" vertical="center" shrinkToFit="1"/>
    </xf>
    <xf numFmtId="0" fontId="21" fillId="0" borderId="0" xfId="16" applyFont="1" applyBorder="1" applyAlignment="1">
      <alignment vertical="center"/>
    </xf>
    <xf numFmtId="0" fontId="22" fillId="0" borderId="6" xfId="16" applyFont="1" applyBorder="1">
      <alignment vertical="center"/>
    </xf>
    <xf numFmtId="0" fontId="22" fillId="0" borderId="7" xfId="16" applyFont="1" applyBorder="1">
      <alignment vertical="center"/>
    </xf>
    <xf numFmtId="0" fontId="22" fillId="0" borderId="8" xfId="16" applyFont="1" applyBorder="1">
      <alignment vertical="center"/>
    </xf>
    <xf numFmtId="177" fontId="22" fillId="0" borderId="6" xfId="16" applyNumberFormat="1" applyFont="1" applyFill="1" applyBorder="1" applyAlignment="1">
      <alignment horizontal="right" vertical="center" shrinkToFit="1"/>
    </xf>
    <xf numFmtId="0" fontId="3" fillId="0" borderId="7" xfId="16" applyFill="1" applyBorder="1" applyAlignment="1">
      <alignment horizontal="right" vertical="center" shrinkToFit="1"/>
    </xf>
    <xf numFmtId="0" fontId="3" fillId="0" borderId="85" xfId="16" applyFill="1" applyBorder="1" applyAlignment="1">
      <alignment horizontal="right" vertical="center" shrinkToFit="1"/>
    </xf>
    <xf numFmtId="185" fontId="22" fillId="0" borderId="86" xfId="16" applyNumberFormat="1" applyFont="1" applyFill="1" applyBorder="1" applyAlignment="1">
      <alignment horizontal="right" vertical="center" shrinkToFit="1"/>
    </xf>
    <xf numFmtId="185" fontId="3" fillId="0" borderId="7" xfId="16" applyNumberFormat="1" applyFill="1" applyBorder="1" applyAlignment="1">
      <alignment horizontal="right" vertical="center" shrinkToFit="1"/>
    </xf>
    <xf numFmtId="185" fontId="3" fillId="0" borderId="85" xfId="16" applyNumberFormat="1" applyFill="1" applyBorder="1" applyAlignment="1">
      <alignment horizontal="right" vertical="center" shrinkToFit="1"/>
    </xf>
    <xf numFmtId="177" fontId="22" fillId="0" borderId="86" xfId="16" applyNumberFormat="1" applyFont="1" applyFill="1" applyBorder="1" applyAlignment="1">
      <alignment horizontal="right" vertical="center" shrinkToFit="1"/>
    </xf>
    <xf numFmtId="177" fontId="22" fillId="8" borderId="86" xfId="16" applyNumberFormat="1" applyFont="1" applyFill="1" applyBorder="1" applyAlignment="1">
      <alignment horizontal="right" vertical="center" shrinkToFit="1"/>
    </xf>
    <xf numFmtId="177" fontId="22" fillId="8" borderId="7" xfId="16" applyNumberFormat="1" applyFont="1" applyFill="1" applyBorder="1" applyAlignment="1">
      <alignment horizontal="right" vertical="center" shrinkToFit="1"/>
    </xf>
    <xf numFmtId="177" fontId="22" fillId="8" borderId="85" xfId="16" applyNumberFormat="1" applyFont="1" applyFill="1" applyBorder="1" applyAlignment="1">
      <alignment horizontal="right" vertical="center" shrinkToFit="1"/>
    </xf>
    <xf numFmtId="0" fontId="22" fillId="8" borderId="86" xfId="16" applyFont="1" applyFill="1" applyBorder="1" applyAlignment="1">
      <alignment horizontal="right" vertical="center" shrinkToFit="1"/>
    </xf>
    <xf numFmtId="0" fontId="22" fillId="8" borderId="7" xfId="16" applyFont="1" applyFill="1" applyBorder="1" applyAlignment="1">
      <alignment horizontal="right" vertical="center" shrinkToFit="1"/>
    </xf>
    <xf numFmtId="0" fontId="22" fillId="8" borderId="8" xfId="16" applyFont="1" applyFill="1" applyBorder="1" applyAlignment="1">
      <alignment horizontal="right" vertical="center" shrinkToFit="1"/>
    </xf>
    <xf numFmtId="0" fontId="3" fillId="0" borderId="0" xfId="16" applyFill="1" applyAlignment="1">
      <alignment horizontal="right" vertical="center" shrinkToFit="1"/>
    </xf>
    <xf numFmtId="0" fontId="3" fillId="0" borderId="91" xfId="16" applyFill="1" applyBorder="1" applyAlignment="1">
      <alignment horizontal="right" vertical="center" shrinkToFit="1"/>
    </xf>
    <xf numFmtId="0" fontId="21" fillId="0" borderId="0" xfId="16" applyFont="1" applyAlignment="1">
      <alignment vertical="center"/>
    </xf>
    <xf numFmtId="185" fontId="3" fillId="0" borderId="0" xfId="16" applyNumberFormat="1" applyFill="1" applyAlignment="1">
      <alignment horizontal="right" vertical="center" shrinkToFit="1"/>
    </xf>
    <xf numFmtId="185" fontId="3" fillId="0" borderId="91" xfId="16" applyNumberFormat="1" applyFill="1" applyBorder="1" applyAlignment="1">
      <alignment horizontal="right" vertical="center" shrinkToFit="1"/>
    </xf>
    <xf numFmtId="177" fontId="22" fillId="0" borderId="7" xfId="16" applyNumberFormat="1" applyFont="1" applyFill="1" applyBorder="1" applyAlignment="1">
      <alignment horizontal="right" vertical="center" shrinkToFit="1"/>
    </xf>
    <xf numFmtId="177" fontId="22" fillId="0" borderId="85" xfId="16" applyNumberFormat="1" applyFont="1" applyFill="1" applyBorder="1" applyAlignment="1">
      <alignment horizontal="right" vertical="center" shrinkToFit="1"/>
    </xf>
    <xf numFmtId="185" fontId="22" fillId="0" borderId="116" xfId="16" applyNumberFormat="1" applyFont="1" applyFill="1" applyBorder="1" applyAlignment="1">
      <alignment horizontal="right" vertical="center" shrinkToFit="1"/>
    </xf>
    <xf numFmtId="177" fontId="22" fillId="0" borderId="116" xfId="16" applyNumberFormat="1" applyFont="1" applyFill="1" applyBorder="1" applyAlignment="1">
      <alignment horizontal="right" vertical="center" shrinkToFit="1"/>
    </xf>
    <xf numFmtId="185" fontId="22" fillId="0" borderId="7" xfId="16" applyNumberFormat="1" applyFont="1" applyFill="1" applyBorder="1" applyAlignment="1">
      <alignment horizontal="right" vertical="center" shrinkToFit="1"/>
    </xf>
    <xf numFmtId="185" fontId="22" fillId="0" borderId="8" xfId="16" applyNumberFormat="1" applyFont="1" applyFill="1" applyBorder="1" applyAlignment="1">
      <alignment horizontal="right" vertical="center" shrinkToFit="1"/>
    </xf>
    <xf numFmtId="0" fontId="22" fillId="0" borderId="1" xfId="16" applyFont="1" applyBorder="1" applyAlignment="1">
      <alignment horizontal="center" vertical="center" textRotation="255"/>
    </xf>
    <xf numFmtId="0" fontId="22" fillId="0" borderId="3" xfId="16" applyFont="1" applyBorder="1" applyAlignment="1">
      <alignment horizontal="center" vertical="center" textRotation="255"/>
    </xf>
    <xf numFmtId="0" fontId="22" fillId="0" borderId="4" xfId="16" applyFont="1" applyBorder="1" applyAlignment="1">
      <alignment horizontal="center" vertical="center" textRotation="255"/>
    </xf>
    <xf numFmtId="0" fontId="22" fillId="0" borderId="5" xfId="16" applyFont="1" applyBorder="1" applyAlignment="1">
      <alignment horizontal="center" vertical="center" textRotation="255"/>
    </xf>
    <xf numFmtId="0" fontId="22" fillId="0" borderId="6" xfId="16" applyFont="1" applyBorder="1" applyAlignment="1">
      <alignment horizontal="center" vertical="center" textRotation="255"/>
    </xf>
    <xf numFmtId="0" fontId="22" fillId="0" borderId="8" xfId="16" applyFont="1" applyBorder="1" applyAlignment="1">
      <alignment horizontal="center" vertical="center" textRotation="255"/>
    </xf>
    <xf numFmtId="185" fontId="22" fillId="0" borderId="102" xfId="16" applyNumberFormat="1" applyFont="1" applyFill="1" applyBorder="1" applyAlignment="1">
      <alignment horizontal="right" vertical="center" shrinkToFit="1"/>
    </xf>
    <xf numFmtId="177" fontId="22" fillId="0" borderId="102" xfId="16" applyNumberFormat="1" applyFont="1" applyFill="1" applyBorder="1" applyAlignment="1">
      <alignment horizontal="right" vertical="center" shrinkToFit="1"/>
    </xf>
    <xf numFmtId="185" fontId="22" fillId="0" borderId="5" xfId="16" applyNumberFormat="1" applyFont="1" applyFill="1" applyBorder="1" applyAlignment="1">
      <alignment horizontal="right" vertical="center" shrinkToFit="1"/>
    </xf>
    <xf numFmtId="0" fontId="22" fillId="0" borderId="6" xfId="16" applyFont="1" applyFill="1" applyBorder="1" applyAlignment="1">
      <alignment horizontal="left" vertical="center"/>
    </xf>
    <xf numFmtId="0" fontId="22" fillId="0" borderId="7" xfId="16" applyFont="1" applyFill="1" applyBorder="1" applyAlignment="1">
      <alignment horizontal="left" vertical="center"/>
    </xf>
    <xf numFmtId="0" fontId="22" fillId="0" borderId="8" xfId="16" applyFont="1" applyFill="1" applyBorder="1" applyAlignment="1">
      <alignment horizontal="left" vertical="center"/>
    </xf>
    <xf numFmtId="0" fontId="22" fillId="0" borderId="4" xfId="16" applyFont="1" applyFill="1" applyBorder="1">
      <alignment vertical="center"/>
    </xf>
    <xf numFmtId="0" fontId="22" fillId="0" borderId="0" xfId="16" applyFont="1" applyFill="1" applyBorder="1">
      <alignment vertical="center"/>
    </xf>
    <xf numFmtId="0" fontId="22" fillId="0" borderId="5" xfId="16" applyFont="1" applyFill="1" applyBorder="1">
      <alignment vertical="center"/>
    </xf>
    <xf numFmtId="0" fontId="3" fillId="0" borderId="8" xfId="16" applyFill="1" applyBorder="1" applyAlignment="1">
      <alignment horizontal="right" vertical="center" shrinkToFit="1"/>
    </xf>
    <xf numFmtId="0" fontId="22" fillId="0" borderId="7" xfId="16" applyFont="1" applyFill="1" applyBorder="1">
      <alignment vertical="center"/>
    </xf>
    <xf numFmtId="0" fontId="22" fillId="0" borderId="8" xfId="16" applyFont="1" applyFill="1" applyBorder="1">
      <alignment vertical="center"/>
    </xf>
    <xf numFmtId="177" fontId="22" fillId="0" borderId="5" xfId="16" applyNumberFormat="1" applyFont="1" applyFill="1" applyBorder="1" applyAlignment="1">
      <alignment horizontal="right" vertical="center" shrinkToFit="1"/>
    </xf>
    <xf numFmtId="0" fontId="22" fillId="0" borderId="4" xfId="16" applyFont="1" applyFill="1" applyBorder="1" applyAlignment="1">
      <alignment horizontal="left" vertical="center"/>
    </xf>
    <xf numFmtId="0" fontId="22" fillId="0" borderId="0" xfId="16" applyFont="1" applyFill="1" applyBorder="1" applyAlignment="1">
      <alignment horizontal="left" vertical="center"/>
    </xf>
    <xf numFmtId="0" fontId="22" fillId="0" borderId="5" xfId="16" applyFont="1" applyFill="1" applyBorder="1" applyAlignment="1">
      <alignment horizontal="left" vertical="center"/>
    </xf>
    <xf numFmtId="0" fontId="3" fillId="0" borderId="5" xfId="16" applyFill="1" applyBorder="1" applyAlignment="1">
      <alignment horizontal="right" vertical="center" shrinkToFit="1"/>
    </xf>
    <xf numFmtId="0" fontId="22" fillId="0" borderId="4"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6" xfId="16" applyFont="1" applyFill="1" applyBorder="1" applyAlignment="1">
      <alignment horizontal="center" vertical="center" wrapText="1"/>
    </xf>
    <xf numFmtId="0" fontId="22" fillId="0" borderId="7" xfId="16" applyFont="1" applyFill="1" applyBorder="1" applyAlignment="1">
      <alignment horizontal="center" vertical="center" wrapText="1"/>
    </xf>
    <xf numFmtId="177" fontId="22" fillId="0" borderId="8" xfId="16" applyNumberFormat="1" applyFont="1" applyFill="1" applyBorder="1" applyAlignment="1">
      <alignment horizontal="right" vertical="center" shrinkToFit="1"/>
    </xf>
    <xf numFmtId="185" fontId="3" fillId="0" borderId="5" xfId="16" applyNumberFormat="1" applyFill="1" applyBorder="1" applyAlignment="1">
      <alignment horizontal="right" vertical="center" shrinkToFit="1"/>
    </xf>
    <xf numFmtId="177" fontId="22" fillId="0" borderId="1" xfId="16" applyNumberFormat="1" applyFont="1" applyFill="1" applyBorder="1" applyAlignment="1">
      <alignment horizontal="right" vertical="center" shrinkToFit="1"/>
    </xf>
    <xf numFmtId="177" fontId="22" fillId="0" borderId="2" xfId="16" applyNumberFormat="1" applyFont="1" applyFill="1" applyBorder="1" applyAlignment="1">
      <alignment horizontal="right" vertical="center" shrinkToFit="1"/>
    </xf>
    <xf numFmtId="177" fontId="22" fillId="0" borderId="3" xfId="16" applyNumberFormat="1" applyFont="1" applyFill="1" applyBorder="1" applyAlignment="1">
      <alignment horizontal="right" vertical="center" shrinkToFit="1"/>
    </xf>
    <xf numFmtId="0" fontId="22" fillId="0" borderId="1" xfId="16" applyFont="1" applyFill="1" applyBorder="1">
      <alignment vertical="center"/>
    </xf>
    <xf numFmtId="0" fontId="22" fillId="0" borderId="2" xfId="16" applyFont="1" applyFill="1" applyBorder="1">
      <alignment vertical="center"/>
    </xf>
    <xf numFmtId="0" fontId="22" fillId="0" borderId="3" xfId="16" applyFont="1" applyFill="1" applyBorder="1">
      <alignment vertical="center"/>
    </xf>
    <xf numFmtId="0" fontId="22" fillId="0" borderId="10" xfId="16" applyFont="1" applyBorder="1" applyAlignment="1">
      <alignment horizontal="center" vertical="center"/>
    </xf>
    <xf numFmtId="0" fontId="22" fillId="0" borderId="9" xfId="16" applyFont="1" applyBorder="1" applyAlignment="1">
      <alignment horizontal="center" vertical="center"/>
    </xf>
    <xf numFmtId="0" fontId="22" fillId="0" borderId="11" xfId="16" applyFont="1" applyBorder="1" applyAlignment="1">
      <alignment horizontal="center" vertical="center"/>
    </xf>
    <xf numFmtId="0" fontId="22" fillId="0" borderId="1" xfId="16" applyFont="1" applyFill="1" applyBorder="1" applyAlignment="1">
      <alignment horizontal="left" vertical="center"/>
    </xf>
    <xf numFmtId="0" fontId="22" fillId="0" borderId="2" xfId="16" applyFont="1" applyFill="1" applyBorder="1" applyAlignment="1">
      <alignment horizontal="left" vertical="center"/>
    </xf>
    <xf numFmtId="0" fontId="22" fillId="0" borderId="3" xfId="16" applyFont="1" applyFill="1" applyBorder="1" applyAlignment="1">
      <alignment horizontal="left" vertical="center"/>
    </xf>
    <xf numFmtId="0" fontId="30" fillId="0" borderId="4" xfId="16" applyFont="1" applyBorder="1">
      <alignment vertical="center"/>
    </xf>
    <xf numFmtId="0" fontId="30" fillId="0" borderId="0" xfId="16" applyFont="1" applyBorder="1">
      <alignment vertical="center"/>
    </xf>
    <xf numFmtId="0" fontId="30" fillId="0" borderId="5" xfId="16" applyFont="1" applyBorder="1">
      <alignment vertical="center"/>
    </xf>
    <xf numFmtId="185" fontId="22" fillId="0" borderId="6" xfId="16" applyNumberFormat="1" applyFont="1" applyFill="1" applyBorder="1" applyAlignment="1">
      <alignment horizontal="right" vertical="center" shrinkToFit="1"/>
    </xf>
    <xf numFmtId="185" fontId="22" fillId="0" borderId="2" xfId="16" applyNumberFormat="1" applyFont="1" applyFill="1" applyBorder="1" applyAlignment="1">
      <alignment horizontal="right" vertical="center" shrinkToFit="1"/>
    </xf>
    <xf numFmtId="0" fontId="3" fillId="0" borderId="2" xfId="16" applyFill="1" applyBorder="1" applyAlignment="1">
      <alignment horizontal="right" vertical="center" shrinkToFit="1"/>
    </xf>
    <xf numFmtId="0" fontId="3" fillId="0" borderId="3" xfId="16" applyFill="1" applyBorder="1" applyAlignment="1">
      <alignment horizontal="right" vertical="center" shrinkToFit="1"/>
    </xf>
    <xf numFmtId="0" fontId="3" fillId="0" borderId="0" xfId="16" applyFill="1" applyBorder="1" applyAlignment="1">
      <alignment horizontal="right" vertical="center" shrinkToFit="1"/>
    </xf>
    <xf numFmtId="0" fontId="22" fillId="0" borderId="1" xfId="16" applyFont="1" applyFill="1" applyBorder="1" applyAlignment="1">
      <alignment horizontal="center" vertical="center" textRotation="255"/>
    </xf>
    <xf numFmtId="0" fontId="22" fillId="0" borderId="3" xfId="16" applyFont="1" applyFill="1" applyBorder="1" applyAlignment="1">
      <alignment horizontal="center" vertical="center" textRotation="255"/>
    </xf>
    <xf numFmtId="0" fontId="22" fillId="0" borderId="4" xfId="16" applyFont="1" applyFill="1" applyBorder="1" applyAlignment="1">
      <alignment horizontal="center" vertical="center" textRotation="255"/>
    </xf>
    <xf numFmtId="0" fontId="22" fillId="0" borderId="5" xfId="16" applyFont="1" applyFill="1" applyBorder="1" applyAlignment="1">
      <alignment horizontal="center" vertical="center" textRotation="255"/>
    </xf>
    <xf numFmtId="0" fontId="22" fillId="0" borderId="6" xfId="16" applyFont="1" applyFill="1" applyBorder="1" applyAlignment="1">
      <alignment horizontal="center" vertical="center" textRotation="255"/>
    </xf>
    <xf numFmtId="0" fontId="22" fillId="0" borderId="8" xfId="16" applyFont="1" applyFill="1" applyBorder="1" applyAlignment="1">
      <alignment horizontal="center" vertical="center" textRotation="255"/>
    </xf>
    <xf numFmtId="0" fontId="22" fillId="0" borderId="1" xfId="16" applyFont="1" applyBorder="1" applyAlignment="1">
      <alignment horizontal="center" vertical="center" wrapText="1"/>
    </xf>
    <xf numFmtId="0" fontId="22" fillId="0" borderId="2" xfId="16" applyFont="1" applyBorder="1" applyAlignment="1">
      <alignment horizontal="center" vertical="center" wrapText="1"/>
    </xf>
    <xf numFmtId="0" fontId="22" fillId="0" borderId="4" xfId="16" applyFont="1" applyBorder="1" applyAlignment="1">
      <alignment horizontal="center" vertical="center" wrapText="1"/>
    </xf>
    <xf numFmtId="0" fontId="22" fillId="0" borderId="0" xfId="16" applyFont="1" applyBorder="1" applyAlignment="1">
      <alignment horizontal="center" vertical="center" wrapText="1"/>
    </xf>
    <xf numFmtId="0" fontId="22" fillId="0" borderId="6" xfId="16" applyFont="1" applyBorder="1" applyAlignment="1">
      <alignment horizontal="center" vertical="center" wrapText="1"/>
    </xf>
    <xf numFmtId="0" fontId="22" fillId="0" borderId="7" xfId="16" applyFont="1" applyBorder="1" applyAlignment="1">
      <alignment horizontal="center" vertical="center" wrapText="1"/>
    </xf>
    <xf numFmtId="0" fontId="22" fillId="0" borderId="2" xfId="16" applyFont="1" applyBorder="1" applyAlignment="1">
      <alignment vertical="center" textRotation="255"/>
    </xf>
    <xf numFmtId="0" fontId="22" fillId="0" borderId="0" xfId="16" applyFont="1" applyBorder="1" applyAlignment="1">
      <alignment vertical="center" textRotation="255"/>
    </xf>
    <xf numFmtId="0" fontId="22" fillId="0" borderId="7" xfId="16" applyFont="1" applyBorder="1" applyAlignment="1">
      <alignment vertical="center" textRotation="255"/>
    </xf>
    <xf numFmtId="185" fontId="22" fillId="0" borderId="4" xfId="16" applyNumberFormat="1" applyFont="1" applyFill="1" applyBorder="1" applyAlignment="1">
      <alignment horizontal="right" vertical="center" shrinkToFit="1"/>
    </xf>
    <xf numFmtId="0" fontId="22" fillId="0" borderId="1" xfId="16" applyFont="1" applyBorder="1">
      <alignment vertical="center"/>
    </xf>
    <xf numFmtId="0" fontId="22" fillId="0" borderId="2" xfId="16" applyFont="1" applyBorder="1">
      <alignment vertical="center"/>
    </xf>
    <xf numFmtId="0" fontId="22" fillId="0" borderId="3" xfId="16" applyFont="1" applyBorder="1">
      <alignment vertical="center"/>
    </xf>
    <xf numFmtId="185" fontId="22" fillId="0" borderId="1" xfId="16" applyNumberFormat="1" applyFont="1" applyFill="1" applyBorder="1" applyAlignment="1">
      <alignment horizontal="right" vertical="center" shrinkToFit="1"/>
    </xf>
    <xf numFmtId="0" fontId="3" fillId="0" borderId="9" xfId="16" applyBorder="1" applyAlignment="1">
      <alignment horizontal="center" vertical="center"/>
    </xf>
    <xf numFmtId="0" fontId="3" fillId="0" borderId="11" xfId="16" applyBorder="1" applyAlignment="1">
      <alignment horizontal="center" vertical="center"/>
    </xf>
    <xf numFmtId="177" fontId="22" fillId="0" borderId="119" xfId="16" applyNumberFormat="1" applyFont="1" applyFill="1" applyBorder="1" applyAlignment="1">
      <alignment horizontal="right" vertical="center" shrinkToFit="1"/>
    </xf>
    <xf numFmtId="0" fontId="22" fillId="0" borderId="4" xfId="16"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22" fillId="0" borderId="99" xfId="16" applyNumberFormat="1" applyFont="1" applyFill="1" applyBorder="1" applyAlignment="1">
      <alignment horizontal="right" vertical="center" shrinkToFit="1"/>
    </xf>
    <xf numFmtId="0" fontId="1" fillId="0" borderId="0" xfId="1" applyAlignment="1">
      <alignment vertical="center"/>
    </xf>
    <xf numFmtId="185" fontId="22" fillId="0" borderId="100" xfId="16" applyNumberFormat="1" applyFont="1" applyFill="1" applyBorder="1" applyAlignment="1">
      <alignment horizontal="right" vertical="center" shrinkToFit="1"/>
    </xf>
    <xf numFmtId="185" fontId="22" fillId="0" borderId="99" xfId="16" applyNumberFormat="1" applyFont="1" applyFill="1" applyBorder="1" applyAlignment="1">
      <alignment horizontal="right" vertical="center" shrinkToFit="1"/>
    </xf>
    <xf numFmtId="0" fontId="22" fillId="0" borderId="10" xfId="16" applyFont="1" applyFill="1" applyBorder="1" applyAlignment="1">
      <alignment horizontal="center" vertical="center"/>
    </xf>
    <xf numFmtId="0" fontId="22" fillId="0" borderId="9" xfId="16" applyFont="1" applyFill="1" applyBorder="1" applyAlignment="1">
      <alignment horizontal="center" vertical="center"/>
    </xf>
    <xf numFmtId="0" fontId="22" fillId="0" borderId="11" xfId="16" applyFont="1" applyFill="1" applyBorder="1" applyAlignment="1">
      <alignment horizontal="center" vertical="center"/>
    </xf>
    <xf numFmtId="177" fontId="22" fillId="0" borderId="100" xfId="16" applyNumberFormat="1" applyFont="1" applyFill="1" applyBorder="1" applyAlignment="1">
      <alignment horizontal="right" vertical="center" shrinkToFit="1"/>
    </xf>
    <xf numFmtId="185" fontId="22" fillId="0" borderId="3" xfId="16" applyNumberFormat="1" applyFont="1" applyFill="1" applyBorder="1" applyAlignment="1">
      <alignment horizontal="right" vertical="center" shrinkToFit="1"/>
    </xf>
    <xf numFmtId="0" fontId="30" fillId="0" borderId="10" xfId="16" applyFont="1" applyFill="1" applyBorder="1" applyAlignment="1">
      <alignment horizontal="center" vertical="center"/>
    </xf>
    <xf numFmtId="0" fontId="30" fillId="0" borderId="9" xfId="16" applyFont="1" applyFill="1" applyBorder="1" applyAlignment="1">
      <alignment horizontal="center" vertical="center"/>
    </xf>
    <xf numFmtId="0" fontId="30" fillId="0" borderId="11" xfId="16" applyFont="1" applyFill="1" applyBorder="1" applyAlignment="1">
      <alignment horizontal="center" vertical="center"/>
    </xf>
    <xf numFmtId="177" fontId="22" fillId="0" borderId="92" xfId="16" applyNumberFormat="1" applyFont="1" applyFill="1" applyBorder="1" applyAlignment="1">
      <alignment horizontal="right" vertical="center"/>
    </xf>
    <xf numFmtId="177" fontId="22" fillId="0" borderId="0" xfId="16" applyNumberFormat="1" applyFont="1" applyFill="1" applyBorder="1" applyAlignment="1">
      <alignment horizontal="right" vertical="center"/>
    </xf>
    <xf numFmtId="177" fontId="22" fillId="0" borderId="91" xfId="16" applyNumberFormat="1" applyFont="1" applyFill="1" applyBorder="1" applyAlignment="1">
      <alignment horizontal="right" vertical="center"/>
    </xf>
    <xf numFmtId="0" fontId="22" fillId="0" borderId="6" xfId="16" applyFont="1" applyFill="1" applyBorder="1">
      <alignment vertical="center"/>
    </xf>
    <xf numFmtId="177" fontId="22" fillId="0" borderId="4" xfId="16" applyNumberFormat="1" applyFont="1" applyFill="1" applyBorder="1" applyAlignment="1">
      <alignment horizontal="right" vertical="center"/>
    </xf>
    <xf numFmtId="185" fontId="22" fillId="0" borderId="102" xfId="16" applyNumberFormat="1" applyFont="1" applyFill="1" applyBorder="1" applyAlignment="1">
      <alignment horizontal="right" vertical="center"/>
    </xf>
    <xf numFmtId="177" fontId="22" fillId="0" borderId="5" xfId="16" applyNumberFormat="1" applyFont="1" applyFill="1" applyBorder="1" applyAlignment="1">
      <alignment horizontal="right" vertical="center"/>
    </xf>
    <xf numFmtId="185" fontId="22" fillId="0" borderId="106" xfId="16" applyNumberFormat="1" applyFont="1" applyFill="1" applyBorder="1" applyAlignment="1">
      <alignment horizontal="right" vertical="center" shrinkToFit="1"/>
    </xf>
    <xf numFmtId="177" fontId="22" fillId="0" borderId="106" xfId="16" applyNumberFormat="1" applyFont="1" applyFill="1" applyBorder="1" applyAlignment="1">
      <alignment horizontal="right" vertical="center" shrinkToFit="1"/>
    </xf>
    <xf numFmtId="49" fontId="33" fillId="0" borderId="17" xfId="16" applyNumberFormat="1" applyFont="1" applyFill="1" applyBorder="1" applyAlignment="1">
      <alignment horizontal="center" vertical="center"/>
    </xf>
    <xf numFmtId="49" fontId="33" fillId="0" borderId="16" xfId="16" applyNumberFormat="1" applyFont="1" applyFill="1" applyBorder="1" applyAlignment="1">
      <alignment horizontal="center" vertical="center"/>
    </xf>
    <xf numFmtId="49" fontId="33" fillId="0" borderId="15" xfId="16" applyNumberFormat="1" applyFont="1" applyFill="1" applyBorder="1" applyAlignment="1">
      <alignment horizontal="center" vertical="center"/>
    </xf>
    <xf numFmtId="0" fontId="22" fillId="0" borderId="12" xfId="16" applyFont="1" applyBorder="1" applyAlignment="1">
      <alignment horizontal="center" vertical="center"/>
    </xf>
    <xf numFmtId="0" fontId="4" fillId="7" borderId="157" xfId="13" applyFont="1" applyFill="1" applyBorder="1" applyAlignment="1" applyProtection="1">
      <alignment horizontal="center" vertical="center" wrapText="1"/>
      <protection locked="0"/>
    </xf>
    <xf numFmtId="0" fontId="4" fillId="7" borderId="34" xfId="13" applyFont="1" applyFill="1" applyBorder="1" applyAlignment="1" applyProtection="1">
      <alignment horizontal="center" vertical="center" wrapText="1"/>
      <protection locked="0"/>
    </xf>
    <xf numFmtId="0" fontId="4" fillId="7" borderId="33" xfId="13" applyFont="1" applyFill="1" applyBorder="1" applyAlignment="1" applyProtection="1">
      <alignment horizontal="center" vertical="center" wrapText="1"/>
      <protection locked="0"/>
    </xf>
    <xf numFmtId="0" fontId="4" fillId="7" borderId="154" xfId="13" applyFont="1" applyFill="1" applyBorder="1" applyAlignment="1" applyProtection="1">
      <alignment horizontal="center" vertical="center" wrapText="1"/>
      <protection locked="0"/>
    </xf>
    <xf numFmtId="0" fontId="4" fillId="7" borderId="153" xfId="13" applyFont="1" applyFill="1" applyBorder="1" applyAlignment="1" applyProtection="1">
      <alignment horizontal="center" vertical="center" wrapText="1"/>
      <protection locked="0"/>
    </xf>
    <xf numFmtId="0" fontId="4" fillId="7" borderId="152" xfId="13" applyFont="1" applyFill="1" applyBorder="1" applyAlignment="1" applyProtection="1">
      <alignment horizontal="center" vertical="center" wrapText="1"/>
      <protection locked="0"/>
    </xf>
    <xf numFmtId="0" fontId="4" fillId="0" borderId="150" xfId="14" applyFont="1" applyBorder="1" applyAlignment="1" applyProtection="1">
      <alignment horizontal="left" vertical="center" shrinkToFit="1"/>
      <protection locked="0"/>
    </xf>
    <xf numFmtId="0" fontId="4" fillId="0" borderId="149" xfId="14" applyFont="1" applyBorder="1" applyAlignment="1" applyProtection="1">
      <alignment horizontal="left" vertical="center" shrinkToFit="1"/>
      <protection locked="0"/>
    </xf>
    <xf numFmtId="0" fontId="4" fillId="0" borderId="148" xfId="14" applyFont="1" applyBorder="1" applyAlignment="1" applyProtection="1">
      <alignment horizontal="left" vertical="center" shrinkToFit="1"/>
      <protection locked="0"/>
    </xf>
    <xf numFmtId="181" fontId="4" fillId="0" borderId="147" xfId="14" applyNumberFormat="1" applyFont="1" applyBorder="1" applyAlignment="1" applyProtection="1">
      <alignment horizontal="right" vertical="center" shrinkToFit="1"/>
      <protection locked="0"/>
    </xf>
    <xf numFmtId="181" fontId="4" fillId="0" borderId="146" xfId="14" applyNumberFormat="1" applyFont="1" applyBorder="1" applyAlignment="1" applyProtection="1">
      <alignment horizontal="right" vertical="center" shrinkToFit="1"/>
      <protection locked="0"/>
    </xf>
    <xf numFmtId="181" fontId="4" fillId="0" borderId="177" xfId="14" applyNumberFormat="1" applyFont="1" applyBorder="1" applyAlignment="1" applyProtection="1">
      <alignment horizontal="right" vertical="center" shrinkToFit="1"/>
      <protection locked="0"/>
    </xf>
    <xf numFmtId="181" fontId="4" fillId="0" borderId="176" xfId="14" applyNumberFormat="1" applyFont="1" applyBorder="1" applyAlignment="1" applyProtection="1">
      <alignment horizontal="right" vertical="center" shrinkToFit="1"/>
      <protection locked="0"/>
    </xf>
    <xf numFmtId="181" fontId="4" fillId="0" borderId="175" xfId="14" applyNumberFormat="1" applyFont="1" applyBorder="1" applyAlignment="1" applyProtection="1">
      <alignment horizontal="right" vertical="center" shrinkToFit="1"/>
      <protection locked="0"/>
    </xf>
    <xf numFmtId="181" fontId="4" fillId="0" borderId="174" xfId="14" applyNumberFormat="1" applyFont="1" applyBorder="1" applyAlignment="1" applyProtection="1">
      <alignment horizontal="right" vertical="center" shrinkToFit="1"/>
      <protection locked="0"/>
    </xf>
    <xf numFmtId="181" fontId="4" fillId="0" borderId="173" xfId="15" applyNumberFormat="1" applyFont="1" applyBorder="1" applyAlignment="1" applyProtection="1">
      <alignment horizontal="right" vertical="center" shrinkToFit="1"/>
      <protection locked="0"/>
    </xf>
    <xf numFmtId="181" fontId="4" fillId="0" borderId="146" xfId="15" applyNumberFormat="1" applyFont="1" applyBorder="1" applyAlignment="1" applyProtection="1">
      <alignment horizontal="right" vertical="center" shrinkToFit="1"/>
      <protection locked="0"/>
    </xf>
    <xf numFmtId="0" fontId="4" fillId="0" borderId="146" xfId="15"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50" xfId="15" applyFont="1" applyBorder="1" applyAlignment="1" applyProtection="1">
      <alignment horizontal="left" vertical="center" shrinkToFit="1"/>
      <protection locked="0"/>
    </xf>
    <xf numFmtId="0" fontId="4" fillId="0" borderId="149" xfId="15" applyFont="1" applyBorder="1" applyAlignment="1" applyProtection="1">
      <alignment horizontal="left" vertical="center" shrinkToFit="1"/>
      <protection locked="0"/>
    </xf>
    <xf numFmtId="0" fontId="4" fillId="0" borderId="148" xfId="15" applyFont="1" applyBorder="1" applyAlignment="1" applyProtection="1">
      <alignment horizontal="left" vertical="center" shrinkToFit="1"/>
      <protection locked="0"/>
    </xf>
    <xf numFmtId="0" fontId="4" fillId="0" borderId="171" xfId="15" applyFont="1" applyBorder="1" applyAlignment="1" applyProtection="1">
      <alignment horizontal="left" vertical="center" shrinkToFit="1"/>
      <protection locked="0"/>
    </xf>
    <xf numFmtId="181" fontId="4" fillId="0" borderId="150" xfId="15" applyNumberFormat="1" applyFont="1" applyBorder="1" applyAlignment="1" applyProtection="1">
      <alignment horizontal="right" vertical="center" shrinkToFit="1"/>
      <protection locked="0"/>
    </xf>
    <xf numFmtId="181" fontId="4" fillId="0" borderId="149" xfId="15" applyNumberFormat="1" applyFont="1" applyBorder="1" applyAlignment="1" applyProtection="1">
      <alignment horizontal="right" vertical="center" shrinkToFit="1"/>
      <protection locked="0"/>
    </xf>
    <xf numFmtId="181" fontId="4" fillId="0" borderId="148" xfId="15" applyNumberFormat="1" applyFont="1" applyBorder="1" applyAlignment="1" applyProtection="1">
      <alignment horizontal="right" vertical="center" shrinkToFit="1"/>
      <protection locked="0"/>
    </xf>
    <xf numFmtId="0" fontId="4" fillId="7" borderId="47" xfId="13" applyFont="1" applyFill="1" applyBorder="1" applyAlignment="1" applyProtection="1">
      <alignment horizontal="center" vertical="center" wrapText="1"/>
      <protection locked="0"/>
    </xf>
    <xf numFmtId="0" fontId="4" fillId="7" borderId="155" xfId="13" applyFont="1" applyFill="1" applyBorder="1" applyAlignment="1" applyProtection="1">
      <alignment horizontal="center" vertical="center" wrapText="1"/>
      <protection locked="0"/>
    </xf>
    <xf numFmtId="0" fontId="4" fillId="7" borderId="48" xfId="13" applyFont="1" applyFill="1" applyBorder="1" applyAlignment="1" applyProtection="1">
      <alignment horizontal="center" vertical="center" wrapText="1"/>
      <protection locked="0"/>
    </xf>
    <xf numFmtId="0" fontId="4" fillId="7" borderId="156" xfId="13" applyFont="1" applyFill="1" applyBorder="1" applyAlignment="1" applyProtection="1">
      <alignment horizontal="center" vertical="center" wrapText="1"/>
      <protection locked="0"/>
    </xf>
    <xf numFmtId="181" fontId="4" fillId="0" borderId="126"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7" xfId="15" applyNumberFormat="1" applyFont="1" applyBorder="1" applyAlignment="1" applyProtection="1">
      <alignment horizontal="right" vertical="center" shrinkToFit="1"/>
      <protection locked="0"/>
    </xf>
    <xf numFmtId="0" fontId="29" fillId="2" borderId="0" xfId="13" applyFont="1" applyFill="1">
      <alignment vertical="center"/>
    </xf>
    <xf numFmtId="0" fontId="28" fillId="2" borderId="17" xfId="13" applyFont="1" applyFill="1" applyBorder="1" applyAlignment="1">
      <alignment horizontal="center" vertical="center"/>
    </xf>
    <xf numFmtId="0" fontId="28" fillId="2" borderId="16" xfId="13" applyFont="1" applyFill="1" applyBorder="1" applyAlignment="1">
      <alignment horizontal="center" vertical="center"/>
    </xf>
    <xf numFmtId="0" fontId="28" fillId="2" borderId="15" xfId="13" applyFont="1" applyFill="1" applyBorder="1" applyAlignment="1">
      <alignment horizontal="center" vertical="center"/>
    </xf>
    <xf numFmtId="0" fontId="4" fillId="2" borderId="71" xfId="13" applyFont="1" applyFill="1" applyBorder="1" applyAlignment="1">
      <alignment horizontal="left" vertical="center"/>
    </xf>
    <xf numFmtId="0" fontId="4" fillId="2" borderId="71" xfId="13" applyFont="1" applyFill="1" applyBorder="1">
      <alignment vertical="center"/>
    </xf>
    <xf numFmtId="0" fontId="4" fillId="7" borderId="48" xfId="13" applyFont="1" applyFill="1" applyBorder="1" applyAlignment="1" applyProtection="1">
      <alignment horizontal="center" vertical="center"/>
      <protection locked="0"/>
    </xf>
    <xf numFmtId="0" fontId="4" fillId="7" borderId="34" xfId="13" applyFont="1" applyFill="1" applyBorder="1" applyAlignment="1" applyProtection="1">
      <alignment horizontal="center" vertical="center"/>
      <protection locked="0"/>
    </xf>
    <xf numFmtId="0" fontId="4" fillId="7" borderId="47" xfId="13" applyFont="1" applyFill="1" applyBorder="1" applyAlignment="1" applyProtection="1">
      <alignment horizontal="center" vertical="center"/>
      <protection locked="0"/>
    </xf>
    <xf numFmtId="0" fontId="4" fillId="7" borderId="156" xfId="13" applyFont="1" applyFill="1" applyBorder="1" applyAlignment="1" applyProtection="1">
      <alignment horizontal="center" vertical="center"/>
      <protection locked="0"/>
    </xf>
    <xf numFmtId="0" fontId="4" fillId="7" borderId="153" xfId="13" applyFont="1" applyFill="1" applyBorder="1" applyAlignment="1" applyProtection="1">
      <alignment horizontal="center" vertical="center"/>
      <protection locked="0"/>
    </xf>
    <xf numFmtId="0" fontId="4" fillId="7" borderId="155" xfId="13" applyFont="1" applyFill="1" applyBorder="1" applyAlignment="1" applyProtection="1">
      <alignment horizontal="center" vertical="center"/>
      <protection locked="0"/>
    </xf>
    <xf numFmtId="181" fontId="4" fillId="0" borderId="143"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Font="1" applyBorder="1" applyAlignment="1" applyProtection="1">
      <alignment horizontal="left" vertical="center" shrinkToFit="1"/>
      <protection locked="0"/>
    </xf>
    <xf numFmtId="0" fontId="4" fillId="0" borderId="140" xfId="15" applyFont="1" applyBorder="1" applyAlignment="1" applyProtection="1">
      <alignment horizontal="left" vertical="center" shrinkToFit="1"/>
      <protection locked="0"/>
    </xf>
    <xf numFmtId="0" fontId="4" fillId="0" borderId="126" xfId="15" applyFont="1" applyBorder="1" applyAlignment="1" applyProtection="1">
      <alignment horizontal="left" vertical="center" shrinkToFit="1"/>
      <protection locked="0"/>
    </xf>
    <xf numFmtId="0" fontId="4" fillId="0" borderId="125"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3" fillId="7" borderId="157" xfId="13" applyFill="1" applyBorder="1" applyAlignment="1" applyProtection="1">
      <alignment horizontal="center" vertical="center" wrapText="1"/>
      <protection locked="0"/>
    </xf>
    <xf numFmtId="0" fontId="3" fillId="7" borderId="34" xfId="13" applyFill="1" applyBorder="1" applyAlignment="1" applyProtection="1">
      <alignment horizontal="center" vertical="center" wrapText="1"/>
      <protection locked="0"/>
    </xf>
    <xf numFmtId="0" fontId="3" fillId="7" borderId="47" xfId="13" applyFill="1" applyBorder="1" applyAlignment="1" applyProtection="1">
      <alignment horizontal="center" vertical="center" wrapText="1"/>
      <protection locked="0"/>
    </xf>
    <xf numFmtId="0" fontId="3" fillId="7" borderId="154" xfId="13" applyFill="1" applyBorder="1" applyAlignment="1" applyProtection="1">
      <alignment horizontal="center" vertical="center" wrapText="1"/>
      <protection locked="0"/>
    </xf>
    <xf numFmtId="0" fontId="3" fillId="7" borderId="153" xfId="13" applyFill="1" applyBorder="1" applyAlignment="1" applyProtection="1">
      <alignment horizontal="center" vertical="center" wrapText="1"/>
      <protection locked="0"/>
    </xf>
    <xf numFmtId="0" fontId="3" fillId="7" borderId="155" xfId="13" applyFill="1" applyBorder="1" applyAlignment="1" applyProtection="1">
      <alignment horizontal="center" vertical="center" wrapText="1"/>
      <protection locked="0"/>
    </xf>
    <xf numFmtId="0" fontId="4" fillId="0" borderId="126" xfId="14" applyFont="1" applyBorder="1" applyAlignment="1" applyProtection="1">
      <alignment horizontal="left" vertical="center" shrinkToFit="1"/>
      <protection locked="0"/>
    </xf>
    <xf numFmtId="0" fontId="4" fillId="0" borderId="125" xfId="14" applyFont="1" applyBorder="1" applyAlignment="1" applyProtection="1">
      <alignment horizontal="left" vertical="center" shrinkToFit="1"/>
      <protection locked="0"/>
    </xf>
    <xf numFmtId="0" fontId="4" fillId="0" borderId="127" xfId="14" applyFont="1" applyBorder="1" applyAlignment="1" applyProtection="1">
      <alignment horizontal="lef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4"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0" fontId="4" fillId="0" borderId="124" xfId="15" applyFont="1" applyBorder="1" applyAlignment="1" applyProtection="1">
      <alignment horizontal="lef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4"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5" applyNumberFormat="1" applyFont="1" applyBorder="1" applyAlignment="1" applyProtection="1">
      <alignment horizontal="right" vertical="center" shrinkToFit="1"/>
      <protection locked="0"/>
    </xf>
    <xf numFmtId="181" fontId="4" fillId="0" borderId="134" xfId="15" applyNumberFormat="1" applyFont="1" applyBorder="1" applyAlignment="1" applyProtection="1">
      <alignment horizontal="right" vertical="center" shrinkToFit="1"/>
      <protection locked="0"/>
    </xf>
    <xf numFmtId="0" fontId="4" fillId="0" borderId="134" xfId="15" applyFont="1" applyBorder="1" applyAlignment="1" applyProtection="1">
      <alignment horizontal="left" vertical="center" shrinkToFit="1"/>
      <protection locked="0"/>
    </xf>
    <xf numFmtId="0" fontId="4" fillId="0" borderId="133" xfId="15" applyFont="1" applyBorder="1" applyAlignment="1" applyProtection="1">
      <alignment horizontal="left" vertical="center" shrinkToFit="1"/>
      <protection locked="0"/>
    </xf>
    <xf numFmtId="0" fontId="4" fillId="0" borderId="46" xfId="13" applyFont="1" applyBorder="1" applyAlignment="1" applyProtection="1">
      <alignment horizontal="center" vertical="center"/>
      <protection locked="0"/>
    </xf>
    <xf numFmtId="0" fontId="4" fillId="0" borderId="45" xfId="13" applyFont="1" applyBorder="1" applyAlignment="1" applyProtection="1">
      <alignment horizontal="center" vertical="center"/>
      <protection locked="0"/>
    </xf>
    <xf numFmtId="0" fontId="4" fillId="6" borderId="22" xfId="13" applyFont="1" applyFill="1" applyBorder="1" applyAlignment="1" applyProtection="1">
      <alignment horizontal="left" vertical="center" shrinkToFit="1"/>
      <protection locked="0"/>
    </xf>
    <xf numFmtId="0" fontId="4" fillId="6" borderId="21" xfId="13" applyFont="1" applyFill="1" applyBorder="1" applyAlignment="1" applyProtection="1">
      <alignment horizontal="left" vertical="center" shrinkToFit="1"/>
      <protection locked="0"/>
    </xf>
    <xf numFmtId="0" fontId="4" fillId="6" borderId="37" xfId="13" applyFont="1" applyFill="1" applyBorder="1" applyAlignment="1" applyProtection="1">
      <alignment horizontal="left" vertical="center" shrinkToFit="1"/>
      <protection locked="0"/>
    </xf>
    <xf numFmtId="181" fontId="4" fillId="6" borderId="111" xfId="15" applyNumberFormat="1" applyFont="1" applyFill="1" applyBorder="1" applyAlignment="1" applyProtection="1">
      <alignment horizontal="right" vertical="center" shrinkToFit="1"/>
      <protection locked="0"/>
    </xf>
    <xf numFmtId="181" fontId="4" fillId="6" borderId="110" xfId="15" applyNumberFormat="1" applyFont="1" applyFill="1" applyBorder="1" applyAlignment="1" applyProtection="1">
      <alignment horizontal="right" vertical="center" shrinkToFit="1"/>
      <protection locked="0"/>
    </xf>
    <xf numFmtId="181" fontId="4" fillId="6" borderId="69" xfId="15" applyNumberFormat="1" applyFont="1" applyFill="1" applyBorder="1" applyAlignment="1" applyProtection="1">
      <alignment horizontal="right" vertical="center" shrinkToFit="1"/>
      <protection locked="0"/>
    </xf>
    <xf numFmtId="181" fontId="4" fillId="6" borderId="159" xfId="15" applyNumberFormat="1" applyFont="1" applyFill="1" applyBorder="1" applyAlignment="1" applyProtection="1">
      <alignment horizontal="right" vertical="center" shrinkToFit="1"/>
      <protection locked="0"/>
    </xf>
    <xf numFmtId="181" fontId="4" fillId="6" borderId="130" xfId="15" applyNumberFormat="1" applyFont="1" applyFill="1" applyBorder="1" applyAlignment="1" applyProtection="1">
      <alignment horizontal="right" vertical="center" shrinkToFit="1"/>
      <protection locked="0"/>
    </xf>
    <xf numFmtId="181" fontId="4" fillId="6" borderId="158" xfId="15" applyNumberFormat="1" applyFont="1" applyFill="1" applyBorder="1" applyAlignment="1" applyProtection="1">
      <alignment horizontal="right" vertical="center" shrinkToFit="1"/>
      <protection locked="0"/>
    </xf>
    <xf numFmtId="181" fontId="4" fillId="6" borderId="131" xfId="15" applyNumberFormat="1" applyFont="1" applyFill="1" applyBorder="1" applyAlignment="1" applyProtection="1">
      <alignment horizontal="right" vertical="center" shrinkToFit="1"/>
      <protection locked="0"/>
    </xf>
    <xf numFmtId="0" fontId="4" fillId="6" borderId="110" xfId="15" applyFont="1" applyFill="1" applyBorder="1" applyAlignment="1" applyProtection="1">
      <alignment horizontal="left" vertical="center" shrinkToFit="1"/>
      <protection locked="0"/>
    </xf>
    <xf numFmtId="0" fontId="4" fillId="6" borderId="130" xfId="15" applyFont="1" applyFill="1" applyBorder="1" applyAlignment="1" applyProtection="1">
      <alignment horizontal="left" vertical="center" shrinkToFit="1"/>
      <protection locked="0"/>
    </xf>
    <xf numFmtId="181" fontId="4" fillId="6" borderId="38" xfId="15" applyNumberFormat="1" applyFont="1" applyFill="1" applyBorder="1" applyAlignment="1" applyProtection="1">
      <alignment horizontal="right" vertical="center" shrinkToFit="1"/>
      <protection locked="0"/>
    </xf>
    <xf numFmtId="181" fontId="4" fillId="6" borderId="21" xfId="15" applyNumberFormat="1" applyFont="1" applyFill="1" applyBorder="1" applyAlignment="1" applyProtection="1">
      <alignment horizontal="right" vertical="center" shrinkToFit="1"/>
      <protection locked="0"/>
    </xf>
    <xf numFmtId="181" fontId="4" fillId="6" borderId="20" xfId="15" applyNumberFormat="1" applyFont="1" applyFill="1" applyBorder="1" applyAlignment="1" applyProtection="1">
      <alignment horizontal="right" vertical="center" shrinkToFit="1"/>
      <protection locked="0"/>
    </xf>
    <xf numFmtId="0" fontId="4" fillId="2" borderId="34" xfId="13" applyFont="1" applyFill="1" applyBorder="1" applyAlignment="1">
      <alignment horizontal="left" vertical="center"/>
    </xf>
    <xf numFmtId="0" fontId="4" fillId="7" borderId="48" xfId="13" applyFont="1" applyFill="1" applyBorder="1" applyAlignment="1" applyProtection="1">
      <alignment horizontal="center" vertical="center" wrapText="1" shrinkToFit="1"/>
      <protection locked="0"/>
    </xf>
    <xf numFmtId="0" fontId="4" fillId="7" borderId="34" xfId="13" applyFont="1" applyFill="1" applyBorder="1" applyAlignment="1" applyProtection="1">
      <alignment horizontal="center" vertical="center" shrinkToFit="1"/>
      <protection locked="0"/>
    </xf>
    <xf numFmtId="0" fontId="4" fillId="7" borderId="33" xfId="13" applyFont="1" applyFill="1" applyBorder="1" applyAlignment="1" applyProtection="1">
      <alignment horizontal="center" vertical="center" shrinkToFit="1"/>
      <protection locked="0"/>
    </xf>
    <xf numFmtId="0" fontId="4" fillId="7" borderId="156" xfId="13" applyFont="1" applyFill="1" applyBorder="1" applyAlignment="1" applyProtection="1">
      <alignment horizontal="center" vertical="center" shrinkToFit="1"/>
      <protection locked="0"/>
    </xf>
    <xf numFmtId="0" fontId="4" fillId="7" borderId="153" xfId="13" applyFont="1" applyFill="1" applyBorder="1" applyAlignment="1" applyProtection="1">
      <alignment horizontal="center" vertical="center" shrinkToFit="1"/>
      <protection locked="0"/>
    </xf>
    <xf numFmtId="0" fontId="4" fillId="7" borderId="152" xfId="13" applyFont="1" applyFill="1" applyBorder="1" applyAlignment="1" applyProtection="1">
      <alignment horizontal="center"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0" fontId="4" fillId="0" borderId="164" xfId="13" applyFont="1" applyBorder="1" applyAlignment="1" applyProtection="1">
      <alignment horizontal="left" vertical="center" shrinkToFit="1"/>
      <protection locked="0"/>
    </xf>
    <xf numFmtId="0" fontId="4" fillId="0" borderId="163" xfId="13" applyFont="1" applyBorder="1" applyAlignment="1" applyProtection="1">
      <alignment horizontal="left" vertical="center" shrinkToFit="1"/>
      <protection locked="0"/>
    </xf>
    <xf numFmtId="0" fontId="4" fillId="0" borderId="141" xfId="13" applyFont="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181" fontId="4" fillId="0" borderId="143"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65" xfId="13" applyNumberFormat="1" applyFont="1" applyBorder="1" applyAlignment="1" applyProtection="1">
      <alignment horizontal="right" vertical="center" shrinkToFit="1"/>
      <protection locked="0"/>
    </xf>
    <xf numFmtId="181" fontId="4" fillId="0" borderId="164" xfId="13" applyNumberFormat="1" applyFont="1" applyBorder="1" applyAlignment="1" applyProtection="1">
      <alignment horizontal="right" vertical="center" shrinkToFit="1"/>
      <protection locked="0"/>
    </xf>
    <xf numFmtId="179" fontId="4" fillId="0" borderId="141" xfId="13" applyNumberFormat="1" applyFont="1" applyBorder="1" applyAlignment="1" applyProtection="1">
      <alignment horizontal="right" vertical="center" shrinkToFit="1"/>
      <protection locked="0"/>
    </xf>
    <xf numFmtId="181" fontId="4" fillId="2" borderId="142" xfId="12" applyNumberFormat="1" applyFont="1" applyFill="1" applyBorder="1" applyAlignment="1" applyProtection="1">
      <alignment horizontal="right" vertical="center" shrinkToFit="1"/>
      <protection locked="0"/>
    </xf>
    <xf numFmtId="181" fontId="4" fillId="2" borderId="141" xfId="12" applyNumberFormat="1" applyFont="1" applyFill="1" applyBorder="1" applyAlignment="1" applyProtection="1">
      <alignment horizontal="right" vertical="center" shrinkToFit="1"/>
      <protection locked="0"/>
    </xf>
    <xf numFmtId="181" fontId="4" fillId="2" borderId="144" xfId="12" applyNumberFormat="1" applyFont="1" applyFill="1" applyBorder="1" applyAlignment="1" applyProtection="1">
      <alignment horizontal="right" vertical="center" shrinkToFit="1"/>
      <protection locked="0"/>
    </xf>
    <xf numFmtId="181" fontId="4" fillId="2" borderId="143" xfId="12" applyNumberFormat="1" applyFont="1" applyFill="1" applyBorder="1" applyAlignment="1" applyProtection="1">
      <alignment horizontal="right" vertical="center" shrinkToFit="1"/>
      <protection locked="0"/>
    </xf>
    <xf numFmtId="179" fontId="4" fillId="2" borderId="141" xfId="12" applyNumberFormat="1" applyFont="1" applyFill="1" applyBorder="1" applyAlignment="1" applyProtection="1">
      <alignment horizontal="right" vertical="center" shrinkToFit="1"/>
      <protection locked="0"/>
    </xf>
    <xf numFmtId="0" fontId="4" fillId="0" borderId="104" xfId="13" applyFont="1" applyBorder="1" applyAlignment="1" applyProtection="1">
      <alignment horizontal="center" vertical="center" shrinkToFit="1"/>
      <protection locked="0"/>
    </xf>
    <xf numFmtId="181" fontId="4" fillId="6" borderId="132" xfId="13" applyNumberFormat="1" applyFont="1" applyFill="1" applyBorder="1" applyAlignment="1" applyProtection="1">
      <alignment horizontal="right" vertical="center" shrinkToFit="1"/>
      <protection locked="0"/>
    </xf>
    <xf numFmtId="181" fontId="4" fillId="6" borderId="131" xfId="13" applyNumberFormat="1" applyFont="1" applyFill="1" applyBorder="1" applyAlignment="1" applyProtection="1">
      <alignment horizontal="right" vertical="center" shrinkToFit="1"/>
      <protection locked="0"/>
    </xf>
    <xf numFmtId="181" fontId="4" fillId="6" borderId="160" xfId="13" applyNumberFormat="1" applyFont="1" applyFill="1" applyBorder="1" applyAlignment="1" applyProtection="1">
      <alignment horizontal="right" vertical="center" shrinkToFit="1"/>
      <protection locked="0"/>
    </xf>
    <xf numFmtId="181" fontId="4" fillId="6" borderId="159" xfId="13" applyNumberFormat="1" applyFont="1" applyFill="1" applyBorder="1" applyAlignment="1" applyProtection="1">
      <alignment horizontal="right" vertical="center" shrinkToFit="1"/>
      <protection locked="0"/>
    </xf>
    <xf numFmtId="181" fontId="4" fillId="6" borderId="110" xfId="13" applyNumberFormat="1" applyFont="1" applyFill="1" applyBorder="1" applyAlignment="1" applyProtection="1">
      <alignment horizontal="right" vertical="center" shrinkToFit="1"/>
      <protection locked="0"/>
    </xf>
    <xf numFmtId="181" fontId="4" fillId="6" borderId="130" xfId="13" applyNumberFormat="1" applyFont="1" applyFill="1" applyBorder="1" applyAlignment="1" applyProtection="1">
      <alignment horizontal="right" vertical="center" shrinkToFit="1"/>
      <protection locked="0"/>
    </xf>
    <xf numFmtId="181" fontId="4" fillId="6" borderId="158" xfId="13" applyNumberFormat="1" applyFont="1" applyFill="1" applyBorder="1" applyAlignment="1" applyProtection="1">
      <alignment horizontal="right" vertical="center" shrinkToFit="1"/>
      <protection locked="0"/>
    </xf>
    <xf numFmtId="179" fontId="4" fillId="6" borderId="131" xfId="13" applyNumberFormat="1" applyFont="1" applyFill="1" applyBorder="1" applyAlignment="1" applyProtection="1">
      <alignment horizontal="right" vertical="center" shrinkToFit="1"/>
      <protection locked="0"/>
    </xf>
    <xf numFmtId="0" fontId="4" fillId="6" borderId="110" xfId="13" applyFont="1" applyFill="1" applyBorder="1" applyAlignment="1" applyProtection="1">
      <alignment horizontal="left" vertical="center" shrinkToFit="1"/>
      <protection locked="0"/>
    </xf>
    <xf numFmtId="0" fontId="4" fillId="6" borderId="130" xfId="13" applyFont="1" applyFill="1" applyBorder="1" applyAlignment="1" applyProtection="1">
      <alignment horizontal="left" vertical="center" shrinkToFit="1"/>
      <protection locked="0"/>
    </xf>
    <xf numFmtId="181" fontId="4" fillId="6" borderId="38" xfId="13" applyNumberFormat="1" applyFont="1" applyFill="1" applyBorder="1" applyAlignment="1" applyProtection="1">
      <alignment horizontal="right" vertical="center" shrinkToFit="1"/>
      <protection locked="0"/>
    </xf>
    <xf numFmtId="181" fontId="4" fillId="6" borderId="21" xfId="13" applyNumberFormat="1" applyFont="1" applyFill="1" applyBorder="1" applyAlignment="1" applyProtection="1">
      <alignment horizontal="right" vertical="center" shrinkToFit="1"/>
      <protection locked="0"/>
    </xf>
    <xf numFmtId="181" fontId="4" fillId="6" borderId="20" xfId="13" applyNumberFormat="1" applyFont="1" applyFill="1" applyBorder="1" applyAlignment="1" applyProtection="1">
      <alignment horizontal="right" vertical="center" shrinkToFit="1"/>
      <protection locked="0"/>
    </xf>
    <xf numFmtId="0" fontId="4" fillId="2" borderId="126" xfId="13" applyFont="1" applyFill="1" applyBorder="1" applyAlignment="1" applyProtection="1">
      <alignment horizontal="left" vertical="center" shrinkToFit="1"/>
      <protection locked="0"/>
    </xf>
    <xf numFmtId="0" fontId="4" fillId="2" borderId="125"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2" borderId="126" xfId="13" applyNumberFormat="1" applyFont="1" applyFill="1" applyBorder="1" applyAlignment="1" applyProtection="1">
      <alignment horizontal="right" vertical="center" shrinkToFit="1"/>
      <protection locked="0"/>
    </xf>
    <xf numFmtId="181" fontId="4" fillId="2" borderId="125" xfId="13" applyNumberFormat="1" applyFont="1" applyFill="1" applyBorder="1" applyAlignment="1" applyProtection="1">
      <alignment horizontal="right" vertical="center" shrinkToFit="1"/>
      <protection locked="0"/>
    </xf>
    <xf numFmtId="181" fontId="4" fillId="2" borderId="127" xfId="13" applyNumberFormat="1" applyFont="1" applyFill="1" applyBorder="1" applyAlignment="1" applyProtection="1">
      <alignment horizontal="right" vertical="center" shrinkToFit="1"/>
      <protection locked="0"/>
    </xf>
    <xf numFmtId="0" fontId="4" fillId="2" borderId="124" xfId="13" applyFont="1" applyFill="1" applyBorder="1" applyAlignment="1" applyProtection="1">
      <alignment horizontal="left" vertical="center" shrinkToFit="1"/>
      <protection locked="0"/>
    </xf>
    <xf numFmtId="0" fontId="4" fillId="7" borderId="157" xfId="13" applyFont="1" applyFill="1" applyBorder="1" applyAlignment="1" applyProtection="1">
      <alignment horizontal="center" vertical="center" wrapText="1" shrinkToFit="1"/>
      <protection locked="0"/>
    </xf>
    <xf numFmtId="0" fontId="4" fillId="7" borderId="47"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shrinkToFit="1"/>
      <protection locked="0"/>
    </xf>
    <xf numFmtId="0" fontId="4" fillId="7" borderId="155" xfId="13" applyFont="1" applyFill="1" applyBorder="1" applyAlignment="1" applyProtection="1">
      <alignment horizontal="center" vertical="center" shrinkToFit="1"/>
      <protection locked="0"/>
    </xf>
    <xf numFmtId="0" fontId="4" fillId="7" borderId="154" xfId="13" applyFont="1" applyFill="1" applyBorder="1" applyAlignment="1" applyProtection="1">
      <alignment horizontal="center" vertical="center"/>
      <protection locked="0"/>
    </xf>
    <xf numFmtId="0" fontId="4" fillId="0" borderId="150" xfId="13" applyFont="1" applyBorder="1" applyAlignment="1" applyProtection="1">
      <alignment horizontal="left" vertical="center" shrinkToFit="1"/>
      <protection locked="0"/>
    </xf>
    <xf numFmtId="0" fontId="4" fillId="0" borderId="149" xfId="13" applyFont="1" applyBorder="1" applyAlignment="1" applyProtection="1">
      <alignment horizontal="left" vertical="center" shrinkToFit="1"/>
      <protection locked="0"/>
    </xf>
    <xf numFmtId="0" fontId="4" fillId="0" borderId="148" xfId="13" applyFont="1" applyBorder="1" applyAlignment="1" applyProtection="1">
      <alignment horizontal="left" vertical="center" shrinkToFit="1"/>
      <protection locked="0"/>
    </xf>
    <xf numFmtId="181" fontId="4" fillId="0" borderId="147" xfId="13" applyNumberFormat="1" applyFont="1" applyBorder="1" applyAlignment="1" applyProtection="1">
      <alignment horizontal="right" vertical="center" shrinkToFit="1"/>
      <protection locked="0"/>
    </xf>
    <xf numFmtId="181" fontId="4" fillId="0" borderId="146" xfId="13" applyNumberFormat="1" applyFont="1" applyBorder="1" applyAlignment="1" applyProtection="1">
      <alignment horizontal="right" vertical="center" shrinkToFit="1"/>
      <protection locked="0"/>
    </xf>
    <xf numFmtId="0" fontId="4" fillId="0" borderId="146" xfId="13" applyFont="1" applyBorder="1" applyAlignment="1" applyProtection="1">
      <alignment horizontal="left" vertical="center" shrinkToFit="1"/>
      <protection locked="0"/>
    </xf>
    <xf numFmtId="0" fontId="4" fillId="0" borderId="145"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127"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4" xfId="13" applyNumberFormat="1" applyFont="1" applyBorder="1" applyAlignment="1" applyProtection="1">
      <alignment horizontal="right" vertical="center" shrinkToFit="1"/>
      <protection locked="0"/>
    </xf>
    <xf numFmtId="181" fontId="4" fillId="0" borderId="125" xfId="13"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6" xfId="13" applyFont="1" applyFill="1" applyBorder="1" applyAlignment="1" applyProtection="1">
      <alignment horizontal="left" vertical="center" shrinkToFit="1"/>
      <protection locked="0"/>
    </xf>
    <xf numFmtId="181" fontId="4" fillId="2" borderId="135" xfId="13" applyNumberFormat="1" applyFont="1" applyFill="1" applyBorder="1" applyAlignment="1" applyProtection="1">
      <alignment horizontal="right" vertical="center" shrinkToFit="1"/>
      <protection locked="0"/>
    </xf>
    <xf numFmtId="181" fontId="4" fillId="2" borderId="134" xfId="13" applyNumberFormat="1" applyFont="1" applyFill="1" applyBorder="1" applyAlignment="1" applyProtection="1">
      <alignment horizontal="right" vertical="center" shrinkToFit="1"/>
      <protection locked="0"/>
    </xf>
    <xf numFmtId="0" fontId="4" fillId="2" borderId="134"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181" fontId="4" fillId="6" borderId="22" xfId="13" applyNumberFormat="1" applyFont="1" applyFill="1" applyBorder="1" applyAlignment="1" applyProtection="1">
      <alignment horizontal="right" vertical="center" shrinkToFit="1"/>
      <protection locked="0"/>
    </xf>
    <xf numFmtId="181" fontId="4" fillId="6" borderId="37" xfId="13" applyNumberFormat="1" applyFont="1" applyFill="1" applyBorder="1" applyAlignment="1" applyProtection="1">
      <alignment horizontal="right" vertical="center" shrinkToFit="1"/>
      <protection locked="0"/>
    </xf>
    <xf numFmtId="181" fontId="4" fillId="2" borderId="102" xfId="14" applyNumberFormat="1" applyFont="1" applyFill="1" applyBorder="1" applyAlignment="1">
      <alignment horizontal="right" vertical="center" shrinkToFit="1"/>
    </xf>
    <xf numFmtId="179" fontId="4" fillId="2" borderId="102"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6" borderId="123" xfId="13" applyNumberFormat="1" applyFont="1" applyFill="1" applyBorder="1" applyAlignment="1" applyProtection="1">
      <alignment horizontal="right" vertical="center" shrinkToFit="1"/>
      <protection locked="0"/>
    </xf>
    <xf numFmtId="181" fontId="4" fillId="6" borderId="122"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5" xfId="13" applyFont="1" applyFill="1" applyBorder="1" applyAlignment="1">
      <alignment horizontal="center" vertical="center"/>
    </xf>
    <xf numFmtId="179" fontId="4" fillId="2" borderId="119" xfId="14" applyNumberFormat="1" applyFont="1" applyFill="1" applyBorder="1" applyAlignment="1">
      <alignment horizontal="right" vertical="center" shrinkToFit="1"/>
    </xf>
    <xf numFmtId="179" fontId="4" fillId="2" borderId="118"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3"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6" borderId="20" xfId="13" applyFont="1" applyFill="1" applyBorder="1" applyAlignment="1" applyProtection="1">
      <alignment horizontal="left" vertical="center" shrinkToFit="1"/>
      <protection locked="0"/>
    </xf>
    <xf numFmtId="0" fontId="4" fillId="2" borderId="34" xfId="13" applyFont="1" applyFill="1" applyBorder="1" applyAlignment="1">
      <alignment horizontal="left" vertical="center" wrapText="1"/>
    </xf>
    <xf numFmtId="0" fontId="4" fillId="2" borderId="0" xfId="12" applyFont="1" applyFill="1" applyAlignment="1">
      <alignment horizontal="left" vertical="center"/>
    </xf>
    <xf numFmtId="0" fontId="4" fillId="2" borderId="40"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108"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27"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99" xfId="14" applyNumberFormat="1" applyFont="1" applyFill="1" applyBorder="1" applyAlignment="1">
      <alignment horizontal="right" vertical="center" shrinkToFit="1"/>
    </xf>
    <xf numFmtId="181" fontId="4" fillId="2" borderId="100" xfId="14"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2" xfId="13" applyFont="1" applyFill="1" applyBorder="1" applyAlignment="1">
      <alignment horizontal="center" vertical="top"/>
    </xf>
    <xf numFmtId="0" fontId="4" fillId="2" borderId="35" xfId="13" applyFont="1" applyFill="1" applyBorder="1" applyAlignment="1">
      <alignment horizontal="center" vertical="top"/>
    </xf>
    <xf numFmtId="0" fontId="4" fillId="2" borderId="0" xfId="13" applyFont="1" applyFill="1" applyAlignment="1">
      <alignment horizontal="center" vertical="top"/>
    </xf>
    <xf numFmtId="0" fontId="4" fillId="2" borderId="40"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91" xfId="12" applyNumberFormat="1" applyFont="1" applyFill="1" applyBorder="1" applyAlignment="1">
      <alignment horizontal="right" vertical="center" shrinkToFit="1"/>
    </xf>
    <xf numFmtId="181" fontId="4" fillId="2" borderId="92" xfId="12" applyNumberFormat="1" applyFont="1" applyFill="1" applyBorder="1" applyAlignment="1">
      <alignment horizontal="right" vertical="center" shrinkToFit="1"/>
    </xf>
    <xf numFmtId="179" fontId="4" fillId="2" borderId="92"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87"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7" xfId="14" applyNumberFormat="1" applyFont="1" applyFill="1" applyBorder="1" applyAlignment="1">
      <alignment horizontal="right" vertical="center" shrinkToFit="1"/>
    </xf>
    <xf numFmtId="181" fontId="4" fillId="2" borderId="106" xfId="14" applyNumberFormat="1" applyFont="1" applyFill="1" applyBorder="1" applyAlignment="1">
      <alignment horizontal="right" vertical="center" shrinkToFit="1"/>
    </xf>
    <xf numFmtId="179" fontId="4" fillId="2" borderId="120"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106"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5"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92"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91"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87"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35"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0"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5"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116" xfId="14" applyNumberFormat="1" applyFont="1" applyFill="1" applyBorder="1" applyAlignment="1">
      <alignment horizontal="right" vertical="center" shrinkToFit="1"/>
    </xf>
    <xf numFmtId="0" fontId="25" fillId="2" borderId="11" xfId="13" applyFont="1" applyFill="1" applyBorder="1" applyAlignment="1">
      <alignment horizontal="center" vertical="center"/>
    </xf>
    <xf numFmtId="181" fontId="4" fillId="2" borderId="117"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4" xfId="14" applyNumberFormat="1" applyFont="1" applyFill="1" applyBorder="1" applyAlignment="1">
      <alignment horizontal="right" vertical="center" shrinkToFit="1"/>
    </xf>
    <xf numFmtId="179" fontId="4" fillId="2" borderId="112"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6" xfId="14" applyNumberFormat="1" applyFont="1" applyFill="1" applyBorder="1" applyAlignment="1">
      <alignment horizontal="right" vertical="center" shrinkToFit="1"/>
    </xf>
    <xf numFmtId="179" fontId="4" fillId="2" borderId="8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27"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35"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0"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35" xfId="13" applyFont="1" applyFill="1" applyBorder="1" applyAlignment="1">
      <alignment horizontal="center" vertical="center" wrapText="1"/>
    </xf>
    <xf numFmtId="0" fontId="4" fillId="2" borderId="72" xfId="13" applyFont="1" applyFill="1" applyBorder="1" applyAlignment="1">
      <alignment horizontal="center" vertical="center" wrapText="1"/>
    </xf>
    <xf numFmtId="0" fontId="4" fillId="2" borderId="71" xfId="13" applyFont="1" applyFill="1" applyBorder="1" applyAlignment="1">
      <alignment horizontal="center" vertical="center" wrapText="1"/>
    </xf>
    <xf numFmtId="0" fontId="4" fillId="2" borderId="70" xfId="13"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41"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10"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109" xfId="14" applyNumberFormat="1" applyFont="1" applyFill="1" applyBorder="1" applyAlignment="1">
      <alignment horizontal="right" vertical="center" shrinkToFit="1"/>
    </xf>
    <xf numFmtId="0" fontId="4" fillId="2" borderId="104" xfId="13" applyFont="1" applyFill="1" applyBorder="1" applyAlignment="1">
      <alignment horizontal="center" vertical="center"/>
    </xf>
    <xf numFmtId="0" fontId="4" fillId="2" borderId="46"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38" xfId="13" applyFont="1" applyFill="1" applyBorder="1" applyAlignment="1">
      <alignment horizontal="left" vertical="center" wrapText="1"/>
    </xf>
    <xf numFmtId="0" fontId="4" fillId="2" borderId="21" xfId="13" applyFont="1" applyFill="1" applyBorder="1" applyAlignment="1">
      <alignment horizontal="left" vertical="center"/>
    </xf>
    <xf numFmtId="0" fontId="4" fillId="2" borderId="37" xfId="13" applyFont="1" applyFill="1" applyBorder="1" applyAlignment="1">
      <alignment horizontal="left" vertical="center"/>
    </xf>
    <xf numFmtId="179" fontId="4" fillId="2" borderId="111" xfId="14" applyNumberFormat="1" applyFont="1" applyFill="1" applyBorder="1" applyAlignment="1">
      <alignment horizontal="right" vertical="center" shrinkToFit="1"/>
    </xf>
    <xf numFmtId="181" fontId="4" fillId="2" borderId="114" xfId="14" applyNumberFormat="1" applyFont="1" applyFill="1" applyBorder="1" applyAlignment="1">
      <alignment horizontal="right" vertical="center" shrinkToFit="1"/>
    </xf>
    <xf numFmtId="181" fontId="4" fillId="2" borderId="113" xfId="14"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5" xfId="13" applyFont="1" applyFill="1" applyBorder="1" applyAlignment="1">
      <alignment horizontal="center" vertical="center" textRotation="255" wrapText="1"/>
    </xf>
    <xf numFmtId="0" fontId="4" fillId="2" borderId="40" xfId="13" applyFont="1" applyFill="1" applyBorder="1" applyAlignment="1">
      <alignment horizontal="center" vertical="center" textRotation="255" wrapText="1"/>
    </xf>
    <xf numFmtId="0" fontId="4" fillId="2" borderId="45" xfId="13" applyFont="1" applyFill="1" applyBorder="1" applyAlignment="1">
      <alignment horizontal="center" vertical="center"/>
    </xf>
    <xf numFmtId="0" fontId="4" fillId="2" borderId="27"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99" xfId="12" applyNumberFormat="1" applyFont="1" applyFill="1" applyBorder="1" applyAlignment="1">
      <alignment horizontal="right" vertical="center" shrinkToFit="1"/>
    </xf>
    <xf numFmtId="181" fontId="4" fillId="2" borderId="100" xfId="12"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79" fontId="4" fillId="2" borderId="97"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3" xfId="14" applyNumberFormat="1" applyFont="1" applyFill="1" applyBorder="1" applyAlignment="1">
      <alignment horizontal="right" vertical="center" shrinkToFit="1"/>
    </xf>
    <xf numFmtId="182" fontId="4" fillId="2" borderId="30" xfId="14" applyNumberFormat="1" applyFont="1" applyFill="1" applyBorder="1" applyAlignment="1">
      <alignment horizontal="right" vertical="center" shrinkToFit="1"/>
    </xf>
    <xf numFmtId="0" fontId="4" fillId="2" borderId="81" xfId="13" applyFont="1" applyFill="1" applyBorder="1">
      <alignment vertical="center"/>
    </xf>
    <xf numFmtId="0" fontId="4" fillId="2" borderId="70" xfId="13" applyFont="1" applyFill="1" applyBorder="1">
      <alignment vertical="center"/>
    </xf>
    <xf numFmtId="181" fontId="4" fillId="2" borderId="95" xfId="14" applyNumberFormat="1" applyFont="1" applyFill="1" applyBorder="1" applyAlignment="1">
      <alignment horizontal="right" vertical="center" shrinkToFit="1"/>
    </xf>
    <xf numFmtId="181" fontId="4" fillId="2" borderId="94" xfId="14" applyNumberFormat="1" applyFont="1" applyFill="1" applyBorder="1" applyAlignment="1">
      <alignment horizontal="right" vertical="center" shrinkToFit="1"/>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79" fontId="4" fillId="2" borderId="88" xfId="14" applyNumberFormat="1" applyFont="1" applyFill="1" applyBorder="1" applyAlignment="1">
      <alignment horizontal="right" vertical="center" shrinkToFit="1"/>
    </xf>
    <xf numFmtId="0" fontId="4" fillId="2" borderId="35" xfId="13" applyFont="1" applyFill="1" applyBorder="1">
      <alignment vertical="center"/>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87" xfId="14" applyNumberFormat="1" applyFont="1" applyFill="1" applyBorder="1" applyAlignment="1">
      <alignment horizontal="right" vertical="center" shrinkToFit="1"/>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87" xfId="14" applyNumberFormat="1" applyFont="1" applyFill="1" applyBorder="1" applyAlignment="1">
      <alignment horizontal="right" vertical="center" shrinkToFit="1"/>
    </xf>
    <xf numFmtId="0" fontId="25" fillId="2" borderId="40"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84"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84" fontId="4" fillId="2" borderId="81" xfId="14" applyNumberFormat="1" applyFont="1" applyFill="1" applyBorder="1" applyAlignment="1">
      <alignment horizontal="right" vertical="center" shrinkToFit="1"/>
    </xf>
    <xf numFmtId="184" fontId="4" fillId="2" borderId="71" xfId="14" applyNumberFormat="1" applyFont="1" applyFill="1" applyBorder="1" applyAlignment="1">
      <alignment horizontal="right" vertical="center" shrinkToFit="1"/>
    </xf>
    <xf numFmtId="184" fontId="4" fillId="2" borderId="70" xfId="14" applyNumberFormat="1" applyFont="1" applyFill="1" applyBorder="1" applyAlignment="1">
      <alignment horizontal="right" vertical="center" shrinkToFit="1"/>
    </xf>
    <xf numFmtId="184" fontId="4" fillId="2" borderId="80" xfId="14" applyNumberFormat="1" applyFont="1" applyFill="1" applyBorder="1" applyAlignment="1">
      <alignment horizontal="right" vertical="center" shrinkToFit="1"/>
    </xf>
    <xf numFmtId="184" fontId="4" fillId="2" borderId="79" xfId="14" applyNumberFormat="1" applyFont="1" applyFill="1" applyBorder="1" applyAlignment="1">
      <alignment horizontal="right" vertical="center" shrinkToFit="1"/>
    </xf>
    <xf numFmtId="184" fontId="4" fillId="2" borderId="78" xfId="14" applyNumberFormat="1" applyFont="1" applyFill="1" applyBorder="1" applyAlignment="1">
      <alignment horizontal="right" vertical="center" shrinkToFit="1"/>
    </xf>
    <xf numFmtId="0" fontId="4" fillId="2" borderId="27"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72" xfId="13" applyFont="1" applyFill="1" applyBorder="1" applyAlignment="1">
      <alignment horizontal="left" vertical="center" wrapText="1"/>
    </xf>
    <xf numFmtId="0" fontId="4" fillId="2" borderId="71"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0" fontId="4" fillId="2" borderId="71" xfId="13" applyFont="1" applyFill="1" applyBorder="1" applyAlignment="1">
      <alignment horizontal="center" vertical="center"/>
    </xf>
    <xf numFmtId="0" fontId="4" fillId="2" borderId="70" xfId="13" applyFont="1" applyFill="1" applyBorder="1" applyAlignment="1">
      <alignment horizontal="center" vertical="center"/>
    </xf>
    <xf numFmtId="179" fontId="4" fillId="2" borderId="69" xfId="14" applyNumberFormat="1" applyFont="1" applyFill="1" applyBorder="1" applyAlignment="1">
      <alignment horizontal="right" vertical="center" shrinkToFit="1"/>
    </xf>
    <xf numFmtId="179" fontId="4" fillId="2" borderId="21"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65" xfId="14" applyNumberFormat="1" applyFont="1" applyFill="1" applyBorder="1" applyAlignment="1">
      <alignment horizontal="right" vertical="center" shrinkToFit="1"/>
    </xf>
    <xf numFmtId="0" fontId="4" fillId="2" borderId="72" xfId="13" applyFont="1" applyFill="1" applyBorder="1">
      <alignment vertical="center"/>
    </xf>
    <xf numFmtId="178" fontId="12" fillId="2" borderId="10" xfId="3" applyNumberFormat="1" applyFont="1" applyFill="1" applyBorder="1" applyAlignment="1">
      <alignment horizontal="left" vertical="center" wrapText="1"/>
    </xf>
    <xf numFmtId="178" fontId="12" fillId="2" borderId="9" xfId="3" applyNumberFormat="1" applyFont="1" applyFill="1" applyBorder="1" applyAlignment="1">
      <alignment horizontal="left" vertical="center" wrapText="1"/>
    </xf>
    <xf numFmtId="178" fontId="12" fillId="2" borderId="11" xfId="3" applyNumberFormat="1" applyFont="1" applyFill="1" applyBorder="1" applyAlignment="1">
      <alignment horizontal="left" vertical="center" wrapText="1"/>
    </xf>
    <xf numFmtId="0" fontId="12" fillId="2" borderId="10" xfId="3" applyFont="1" applyFill="1" applyBorder="1" applyAlignment="1">
      <alignment horizontal="left" vertical="center"/>
    </xf>
    <xf numFmtId="0" fontId="12" fillId="2" borderId="9" xfId="3" applyFont="1" applyFill="1" applyBorder="1" applyAlignment="1">
      <alignment horizontal="left" vertical="center"/>
    </xf>
    <xf numFmtId="0" fontId="12" fillId="2" borderId="11" xfId="3" applyFont="1" applyFill="1" applyBorder="1" applyAlignment="1">
      <alignment horizontal="left" vertical="center"/>
    </xf>
    <xf numFmtId="177" fontId="20" fillId="0" borderId="10" xfId="2" applyNumberFormat="1" applyFont="1" applyBorder="1">
      <alignment vertical="center"/>
    </xf>
    <xf numFmtId="177" fontId="20" fillId="0" borderId="9" xfId="2" applyNumberFormat="1" applyFont="1" applyBorder="1">
      <alignment vertical="center"/>
    </xf>
    <xf numFmtId="177" fontId="20" fillId="0" borderId="11" xfId="2" applyNumberFormat="1" applyFont="1" applyBorder="1">
      <alignment vertical="center"/>
    </xf>
    <xf numFmtId="177" fontId="12" fillId="0" borderId="10" xfId="2" applyNumberFormat="1" applyFont="1" applyFill="1" applyBorder="1" applyAlignment="1">
      <alignment vertical="center" wrapText="1"/>
    </xf>
    <xf numFmtId="177" fontId="12" fillId="0" borderId="9" xfId="2" applyNumberFormat="1" applyFont="1" applyFill="1" applyBorder="1" applyAlignment="1">
      <alignment vertical="center" wrapText="1"/>
    </xf>
    <xf numFmtId="177" fontId="12" fillId="0" borderId="11" xfId="2" applyNumberFormat="1" applyFont="1" applyFill="1" applyBorder="1" applyAlignment="1">
      <alignment vertical="center" wrapText="1"/>
    </xf>
    <xf numFmtId="177" fontId="12" fillId="2" borderId="10" xfId="2" applyNumberFormat="1" applyFont="1" applyFill="1" applyBorder="1" applyAlignment="1">
      <alignment vertical="center" wrapText="1"/>
    </xf>
    <xf numFmtId="177" fontId="12" fillId="2" borderId="9" xfId="2" applyNumberFormat="1" applyFont="1" applyFill="1" applyBorder="1" applyAlignment="1">
      <alignment vertical="center" wrapText="1"/>
    </xf>
    <xf numFmtId="177" fontId="12" fillId="2" borderId="11" xfId="2" applyNumberFormat="1" applyFont="1" applyFill="1" applyBorder="1" applyAlignment="1">
      <alignment vertical="center" wrapText="1"/>
    </xf>
    <xf numFmtId="0" fontId="12" fillId="2" borderId="10" xfId="2" applyFont="1" applyFill="1" applyBorder="1" applyAlignment="1">
      <alignment vertical="center"/>
    </xf>
    <xf numFmtId="0" fontId="12" fillId="2" borderId="9" xfId="2" applyFont="1" applyFill="1" applyBorder="1" applyAlignment="1">
      <alignment vertical="center"/>
    </xf>
    <xf numFmtId="0" fontId="12" fillId="2" borderId="11" xfId="2" applyFont="1" applyFill="1" applyBorder="1" applyAlignment="1">
      <alignment vertical="center"/>
    </xf>
    <xf numFmtId="177" fontId="12"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0" fillId="0" borderId="29" xfId="4" applyNumberFormat="1" applyFont="1" applyBorder="1" applyAlignment="1">
      <alignment horizontal="center" vertical="center" wrapText="1"/>
    </xf>
    <xf numFmtId="177" fontId="20" fillId="0" borderId="41" xfId="4" applyNumberFormat="1" applyFont="1" applyBorder="1" applyAlignment="1">
      <alignment horizontal="center" vertical="center" wrapText="1"/>
    </xf>
    <xf numFmtId="177" fontId="20" fillId="0" borderId="10" xfId="4" applyNumberFormat="1" applyFont="1" applyBorder="1" applyAlignment="1">
      <alignment horizontal="center" vertical="center"/>
    </xf>
    <xf numFmtId="177" fontId="20" fillId="0" borderId="9" xfId="4" applyNumberFormat="1" applyFont="1" applyBorder="1" applyAlignment="1">
      <alignment horizontal="center" vertical="center"/>
    </xf>
    <xf numFmtId="177" fontId="20" fillId="0" borderId="11" xfId="4" applyNumberFormat="1" applyFont="1" applyBorder="1" applyAlignment="1">
      <alignment horizontal="center" vertical="center"/>
    </xf>
    <xf numFmtId="0" fontId="19" fillId="0" borderId="34" xfId="7" applyFont="1" applyFill="1" applyBorder="1" applyAlignment="1" applyProtection="1">
      <alignment horizontal="left" vertical="center" wrapText="1"/>
    </xf>
    <xf numFmtId="0" fontId="19" fillId="0" borderId="33" xfId="7" applyFont="1" applyFill="1" applyBorder="1" applyAlignment="1" applyProtection="1">
      <alignment horizontal="left" vertical="center" wrapText="1"/>
    </xf>
    <xf numFmtId="0" fontId="19" fillId="0" borderId="2" xfId="7" applyFont="1" applyFill="1" applyBorder="1" applyAlignment="1" applyProtection="1">
      <alignment horizontal="left" vertical="center"/>
    </xf>
    <xf numFmtId="0" fontId="19" fillId="0" borderId="30" xfId="7" applyFont="1" applyFill="1" applyBorder="1" applyAlignment="1" applyProtection="1">
      <alignment horizontal="left" vertical="center"/>
    </xf>
    <xf numFmtId="0" fontId="19" fillId="0" borderId="21" xfId="7" applyFont="1" applyFill="1" applyBorder="1" applyAlignment="1" applyProtection="1">
      <alignment horizontal="left" vertical="center"/>
    </xf>
    <xf numFmtId="0" fontId="19" fillId="0" borderId="20" xfId="7" applyFont="1" applyFill="1" applyBorder="1" applyAlignment="1" applyProtection="1">
      <alignment horizontal="left" vertical="center"/>
    </xf>
    <xf numFmtId="0" fontId="13" fillId="0" borderId="9" xfId="11" applyFont="1" applyFill="1" applyBorder="1" applyAlignment="1">
      <alignment horizontal="left" vertical="center" wrapText="1"/>
    </xf>
    <xf numFmtId="0" fontId="13" fillId="0" borderId="9" xfId="11" applyFont="1" applyBorder="1" applyAlignment="1">
      <alignment horizontal="left" vertical="center" wrapText="1"/>
    </xf>
    <xf numFmtId="0" fontId="13" fillId="0" borderId="25" xfId="11" applyFont="1" applyBorder="1" applyAlignment="1">
      <alignment horizontal="left" vertical="center" wrapText="1"/>
    </xf>
    <xf numFmtId="0" fontId="13" fillId="0" borderId="21" xfId="11" applyFont="1" applyFill="1" applyBorder="1" applyAlignment="1">
      <alignment horizontal="left" vertical="center" wrapText="1"/>
    </xf>
    <xf numFmtId="0" fontId="13" fillId="0" borderId="21" xfId="11" applyFont="1" applyBorder="1" applyAlignment="1">
      <alignment horizontal="left" vertical="center" wrapText="1"/>
    </xf>
    <xf numFmtId="0" fontId="13" fillId="0" borderId="20" xfId="11" applyFont="1" applyBorder="1" applyAlignment="1">
      <alignment horizontal="left" vertical="center" wrapText="1"/>
    </xf>
    <xf numFmtId="0" fontId="13" fillId="0" borderId="46" xfId="11" applyFont="1" applyFill="1" applyBorder="1" applyAlignment="1">
      <alignment horizontal="left" vertical="center" wrapText="1"/>
    </xf>
    <xf numFmtId="0" fontId="13" fillId="0" borderId="45" xfId="11" applyFont="1" applyFill="1" applyBorder="1" applyAlignment="1">
      <alignment horizontal="left" vertical="center" wrapText="1"/>
    </xf>
    <xf numFmtId="0" fontId="13" fillId="0" borderId="48" xfId="10" applyFont="1" applyFill="1" applyBorder="1" applyAlignment="1">
      <alignment vertical="center" wrapText="1"/>
    </xf>
    <xf numFmtId="0" fontId="13" fillId="0" borderId="47" xfId="10" applyFont="1" applyFill="1" applyBorder="1" applyAlignment="1">
      <alignment vertical="center" wrapText="1"/>
    </xf>
    <xf numFmtId="0" fontId="13" fillId="0" borderId="35" xfId="10" applyFont="1" applyFill="1" applyBorder="1" applyAlignment="1">
      <alignment vertical="center" wrapText="1"/>
    </xf>
    <xf numFmtId="0" fontId="13" fillId="0" borderId="5" xfId="10" applyFont="1" applyFill="1" applyBorder="1" applyAlignment="1">
      <alignment vertical="center" wrapText="1"/>
    </xf>
    <xf numFmtId="0" fontId="13" fillId="0" borderId="40" xfId="10" applyFont="1" applyFill="1" applyBorder="1" applyAlignment="1">
      <alignment vertical="center" wrapText="1"/>
    </xf>
    <xf numFmtId="0" fontId="13" fillId="0" borderId="8" xfId="10" applyFont="1" applyFill="1" applyBorder="1" applyAlignment="1">
      <alignment vertical="center" wrapText="1"/>
    </xf>
    <xf numFmtId="0" fontId="13" fillId="0" borderId="46" xfId="10" applyFont="1" applyFill="1" applyBorder="1" applyAlignment="1">
      <alignment vertical="center"/>
    </xf>
    <xf numFmtId="0" fontId="13" fillId="0" borderId="45" xfId="10" applyFont="1" applyFill="1" applyBorder="1" applyAlignment="1">
      <alignment vertical="center"/>
    </xf>
    <xf numFmtId="0" fontId="13" fillId="0" borderId="9" xfId="10" applyFont="1" applyFill="1" applyBorder="1" applyAlignment="1">
      <alignment vertical="center"/>
    </xf>
    <xf numFmtId="0" fontId="13" fillId="0" borderId="25" xfId="10" applyFont="1" applyFill="1" applyBorder="1" applyAlignment="1">
      <alignment vertical="center"/>
    </xf>
    <xf numFmtId="0" fontId="13" fillId="0" borderId="51" xfId="10" applyFont="1" applyFill="1" applyBorder="1" applyAlignment="1">
      <alignment vertical="center" wrapText="1"/>
    </xf>
    <xf numFmtId="0" fontId="13" fillId="0" borderId="11" xfId="10" applyFont="1" applyFill="1" applyBorder="1" applyAlignment="1">
      <alignment vertical="center" wrapText="1"/>
    </xf>
    <xf numFmtId="0" fontId="13" fillId="0" borderId="38" xfId="10" applyFont="1" applyFill="1" applyBorder="1" applyAlignment="1">
      <alignment vertical="center"/>
    </xf>
    <xf numFmtId="0" fontId="13" fillId="0" borderId="37" xfId="10" applyFont="1" applyFill="1" applyBorder="1" applyAlignment="1">
      <alignment vertical="center"/>
    </xf>
    <xf numFmtId="0" fontId="13" fillId="0" borderId="21" xfId="10" applyFont="1" applyFill="1" applyBorder="1" applyAlignment="1">
      <alignment vertical="center"/>
    </xf>
    <xf numFmtId="0" fontId="13" fillId="0" borderId="20" xfId="10" applyFont="1" applyFill="1" applyBorder="1" applyAlignment="1">
      <alignment vertical="center"/>
    </xf>
    <xf numFmtId="0" fontId="15" fillId="0" borderId="44" xfId="10" applyFont="1" applyBorder="1" applyAlignment="1">
      <alignment horizontal="center" vertical="center" wrapText="1"/>
    </xf>
    <xf numFmtId="0" fontId="15" fillId="0" borderId="43" xfId="10" applyFont="1" applyBorder="1" applyAlignment="1">
      <alignment horizontal="center" vertical="center" wrapText="1"/>
    </xf>
    <xf numFmtId="0" fontId="15" fillId="0" borderId="36" xfId="10" applyFont="1" applyBorder="1" applyAlignment="1">
      <alignment horizontal="center" vertical="center" wrapText="1"/>
    </xf>
    <xf numFmtId="0" fontId="15" fillId="0" borderId="19" xfId="10" applyFont="1" applyBorder="1" applyAlignment="1">
      <alignment horizontal="center" vertical="center" wrapText="1"/>
    </xf>
    <xf numFmtId="0" fontId="15" fillId="0" borderId="50" xfId="10" applyFont="1" applyBorder="1">
      <alignment vertical="center"/>
    </xf>
    <xf numFmtId="0" fontId="15" fillId="0" borderId="46" xfId="10" applyFont="1" applyBorder="1">
      <alignment vertical="center"/>
    </xf>
    <xf numFmtId="0" fontId="15" fillId="0" borderId="49" xfId="10" applyFont="1" applyBorder="1">
      <alignment vertical="center"/>
    </xf>
    <xf numFmtId="0" fontId="15" fillId="0" borderId="22" xfId="10" applyFont="1" applyBorder="1">
      <alignment vertical="center"/>
    </xf>
    <xf numFmtId="0" fontId="15" fillId="0" borderId="21" xfId="10" applyFont="1" applyBorder="1">
      <alignment vertical="center"/>
    </xf>
    <xf numFmtId="0" fontId="15" fillId="0" borderId="37" xfId="10" applyFont="1" applyBorder="1">
      <alignment vertical="center"/>
    </xf>
    <xf numFmtId="0" fontId="13" fillId="0" borderId="48" xfId="9" applyFont="1" applyFill="1" applyBorder="1" applyAlignment="1">
      <alignment vertical="center" wrapText="1"/>
    </xf>
    <xf numFmtId="0" fontId="13" fillId="0" borderId="47" xfId="9" applyFont="1" applyFill="1" applyBorder="1" applyAlignment="1">
      <alignment vertical="center" wrapText="1"/>
    </xf>
    <xf numFmtId="0" fontId="13" fillId="0" borderId="35" xfId="9" applyFont="1" applyFill="1" applyBorder="1" applyAlignment="1">
      <alignment vertical="center" wrapText="1"/>
    </xf>
    <xf numFmtId="0" fontId="13" fillId="0" borderId="5" xfId="9" applyFont="1" applyFill="1" applyBorder="1" applyAlignment="1">
      <alignment vertical="center" wrapText="1"/>
    </xf>
    <xf numFmtId="0" fontId="13" fillId="0" borderId="40" xfId="9" applyFont="1" applyFill="1" applyBorder="1" applyAlignment="1">
      <alignment vertical="center" wrapText="1"/>
    </xf>
    <xf numFmtId="0" fontId="13" fillId="0" borderId="8" xfId="9" applyFont="1" applyFill="1" applyBorder="1" applyAlignment="1">
      <alignment vertical="center" wrapText="1"/>
    </xf>
    <xf numFmtId="0" fontId="13" fillId="0" borderId="46" xfId="9" applyFont="1" applyFill="1" applyBorder="1" applyAlignment="1">
      <alignment horizontal="left" vertical="center"/>
    </xf>
    <xf numFmtId="0" fontId="13" fillId="0" borderId="45" xfId="9" applyFont="1" applyFill="1" applyBorder="1" applyAlignment="1">
      <alignment horizontal="left" vertical="center"/>
    </xf>
    <xf numFmtId="0" fontId="13" fillId="0" borderId="9" xfId="9" applyFont="1" applyFill="1" applyBorder="1" applyAlignment="1">
      <alignment horizontal="left" vertical="center"/>
    </xf>
    <xf numFmtId="0" fontId="13" fillId="0" borderId="25" xfId="9" applyFont="1" applyFill="1" applyBorder="1" applyAlignment="1">
      <alignment horizontal="left" vertical="center"/>
    </xf>
    <xf numFmtId="0" fontId="13" fillId="0" borderId="10"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3" fillId="0" borderId="25" xfId="9" applyFont="1" applyFill="1" applyBorder="1" applyAlignment="1">
      <alignment horizontal="center" vertical="center" shrinkToFit="1"/>
    </xf>
    <xf numFmtId="0" fontId="13" fillId="0" borderId="27" xfId="9" applyFont="1" applyFill="1" applyBorder="1" applyAlignment="1">
      <alignment vertical="center" wrapText="1"/>
    </xf>
    <xf numFmtId="0" fontId="13" fillId="0" borderId="3" xfId="9" applyFont="1" applyFill="1" applyBorder="1" applyAlignment="1">
      <alignment vertical="center" wrapText="1"/>
    </xf>
    <xf numFmtId="0" fontId="13" fillId="0" borderId="38" xfId="9" applyFont="1" applyFill="1" applyBorder="1" applyAlignment="1">
      <alignment vertical="center"/>
    </xf>
    <xf numFmtId="0" fontId="13" fillId="0" borderId="37" xfId="9" applyFont="1" applyFill="1" applyBorder="1" applyAlignment="1">
      <alignment vertical="center"/>
    </xf>
    <xf numFmtId="0" fontId="13" fillId="0" borderId="21" xfId="9" applyFont="1" applyFill="1" applyBorder="1" applyAlignment="1">
      <alignment horizontal="left" vertical="center"/>
    </xf>
    <xf numFmtId="0" fontId="13" fillId="0" borderId="20" xfId="9" applyFont="1" applyFill="1" applyBorder="1" applyAlignment="1">
      <alignment horizontal="left" vertical="center"/>
    </xf>
    <xf numFmtId="0" fontId="9" fillId="0" borderId="10" xfId="7" applyFont="1" applyFill="1" applyBorder="1" applyAlignment="1" applyProtection="1">
      <alignment horizontal="left" vertical="center" wrapText="1"/>
      <protection locked="0"/>
    </xf>
    <xf numFmtId="0" fontId="9" fillId="0" borderId="9" xfId="7" applyFont="1" applyFill="1" applyBorder="1" applyAlignment="1" applyProtection="1">
      <alignment horizontal="left" vertical="center" wrapText="1"/>
      <protection locked="0"/>
    </xf>
    <xf numFmtId="0" fontId="9" fillId="0" borderId="25" xfId="7" applyFont="1" applyFill="1" applyBorder="1" applyAlignment="1" applyProtection="1">
      <alignment horizontal="left" vertical="center" wrapText="1"/>
      <protection locked="0"/>
    </xf>
    <xf numFmtId="0" fontId="9" fillId="0" borderId="22" xfId="7" applyFont="1" applyFill="1" applyBorder="1" applyAlignment="1" applyProtection="1">
      <alignment horizontal="left" vertical="center" wrapText="1"/>
      <protection locked="0"/>
    </xf>
    <xf numFmtId="0" fontId="9" fillId="0" borderId="21" xfId="7" applyFont="1" applyFill="1" applyBorder="1" applyAlignment="1" applyProtection="1">
      <alignment horizontal="left" vertical="center" wrapText="1"/>
      <protection locked="0"/>
    </xf>
    <xf numFmtId="0" fontId="9" fillId="0" borderId="20" xfId="7" applyFont="1" applyFill="1" applyBorder="1" applyAlignment="1" applyProtection="1">
      <alignment horizontal="left" vertical="center" wrapText="1"/>
      <protection locked="0"/>
    </xf>
    <xf numFmtId="0" fontId="9" fillId="0" borderId="16" xfId="7" applyFont="1" applyFill="1" applyBorder="1" applyAlignment="1" applyProtection="1">
      <alignment horizontal="left" vertical="center"/>
    </xf>
    <xf numFmtId="0" fontId="9" fillId="0" borderId="15" xfId="7" applyFont="1" applyFill="1" applyBorder="1" applyAlignment="1" applyProtection="1">
      <alignment horizontal="left" vertical="center"/>
    </xf>
    <xf numFmtId="0" fontId="9" fillId="0" borderId="34" xfId="7" applyFont="1" applyFill="1" applyBorder="1" applyAlignment="1" applyProtection="1">
      <alignment horizontal="left" vertical="center" wrapText="1"/>
    </xf>
    <xf numFmtId="0" fontId="9" fillId="0" borderId="33" xfId="7" applyFont="1" applyFill="1" applyBorder="1" applyAlignment="1" applyProtection="1">
      <alignment horizontal="left" vertical="center" wrapText="1"/>
    </xf>
    <xf numFmtId="0" fontId="9" fillId="0" borderId="2" xfId="7" applyFont="1" applyFill="1" applyBorder="1" applyAlignment="1" applyProtection="1">
      <alignment horizontal="left" vertical="center"/>
    </xf>
    <xf numFmtId="0" fontId="9" fillId="0" borderId="30" xfId="7" applyFont="1" applyFill="1" applyBorder="1" applyAlignment="1" applyProtection="1">
      <alignment horizontal="left" vertical="center"/>
    </xf>
    <xf numFmtId="0" fontId="9" fillId="0" borderId="9" xfId="7" applyFont="1" applyFill="1" applyBorder="1" applyAlignment="1" applyProtection="1">
      <alignment horizontal="left" vertical="center"/>
    </xf>
    <xf numFmtId="0" fontId="9" fillId="0" borderId="25" xfId="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19"/>
    <cellStyle name="標準 2 3" xfId="18"/>
    <cellStyle name="標準 3" xfId="16"/>
    <cellStyle name="標準 4" xfId="8"/>
    <cellStyle name="標準 4_APAHO401600" xfId="7"/>
    <cellStyle name="標準 4_APAHO4019001" xfId="9"/>
    <cellStyle name="標準 4_ZJ08_022012_青森市_2010" xfId="10"/>
    <cellStyle name="標準 6" xfId="17"/>
    <cellStyle name="標準 6_APAHO401000" xfId="2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423D-4155-9E23-706A0178303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35444</c:v>
                </c:pt>
                <c:pt idx="1">
                  <c:v>17099</c:v>
                </c:pt>
                <c:pt idx="2">
                  <c:v>37721</c:v>
                </c:pt>
                <c:pt idx="3">
                  <c:v>39269</c:v>
                </c:pt>
                <c:pt idx="4">
                  <c:v>37996</c:v>
                </c:pt>
              </c:numCache>
            </c:numRef>
          </c:val>
          <c:smooth val="0"/>
          <c:extLst>
            <c:ext xmlns:c16="http://schemas.microsoft.com/office/drawing/2014/chart" uri="{C3380CC4-5D6E-409C-BE32-E72D297353CC}">
              <c16:uniqueId val="{00000001-423D-4155-9E23-706A017830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3.83</c:v>
                </c:pt>
                <c:pt idx="1">
                  <c:v>5.25</c:v>
                </c:pt>
                <c:pt idx="2">
                  <c:v>5.69</c:v>
                </c:pt>
                <c:pt idx="3">
                  <c:v>5.19</c:v>
                </c:pt>
                <c:pt idx="4">
                  <c:v>5.32</c:v>
                </c:pt>
              </c:numCache>
            </c:numRef>
          </c:val>
          <c:extLst>
            <c:ext xmlns:c16="http://schemas.microsoft.com/office/drawing/2014/chart" uri="{C3380CC4-5D6E-409C-BE32-E72D297353CC}">
              <c16:uniqueId val="{00000000-FA7D-4901-9CBC-69B7007F294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32.58</c:v>
                </c:pt>
                <c:pt idx="1">
                  <c:v>30.19</c:v>
                </c:pt>
                <c:pt idx="2">
                  <c:v>26.87</c:v>
                </c:pt>
                <c:pt idx="3">
                  <c:v>24.67</c:v>
                </c:pt>
                <c:pt idx="4">
                  <c:v>25.45</c:v>
                </c:pt>
              </c:numCache>
            </c:numRef>
          </c:val>
          <c:extLst>
            <c:ext xmlns:c16="http://schemas.microsoft.com/office/drawing/2014/chart" uri="{C3380CC4-5D6E-409C-BE32-E72D297353CC}">
              <c16:uniqueId val="{00000001-FA7D-4901-9CBC-69B7007F29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-3.45</c:v>
                </c:pt>
                <c:pt idx="1">
                  <c:v>-0.44</c:v>
                </c:pt>
                <c:pt idx="2">
                  <c:v>-2</c:v>
                </c:pt>
                <c:pt idx="3">
                  <c:v>-1.1200000000000001</c:v>
                </c:pt>
                <c:pt idx="4">
                  <c:v>2.9</c:v>
                </c:pt>
              </c:numCache>
            </c:numRef>
          </c:val>
          <c:smooth val="0"/>
          <c:extLst>
            <c:ext xmlns:c16="http://schemas.microsoft.com/office/drawing/2014/chart" uri="{C3380CC4-5D6E-409C-BE32-E72D297353CC}">
              <c16:uniqueId val="{00000002-FA7D-4901-9CBC-69B7007F29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05-4EAF-BF0D-215D3C37674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05-4EAF-BF0D-215D3C376745}"/>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05-4EAF-BF0D-215D3C376745}"/>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E05-4EAF-BF0D-215D3C376745}"/>
            </c:ext>
          </c:extLst>
        </c:ser>
        <c:ser>
          <c:idx val="4"/>
          <c:order val="4"/>
          <c:tx>
            <c:strRef>
              <c:f>[1]データシート!$A$31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E05-4EAF-BF0D-215D3C376745}"/>
            </c:ext>
          </c:extLst>
        </c:ser>
        <c:ser>
          <c:idx val="5"/>
          <c:order val="5"/>
          <c:tx>
            <c:strRef>
              <c:f>[1]データシート!$A$32</c:f>
              <c:strCache>
                <c:ptCount val="1"/>
                <c:pt idx="0">
                  <c:v>早島町国民健康保険特別会計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3.71</c:v>
                </c:pt>
                <c:pt idx="2">
                  <c:v>#N/A</c:v>
                </c:pt>
                <c:pt idx="3">
                  <c:v>1.72</c:v>
                </c:pt>
                <c:pt idx="4">
                  <c:v>#N/A</c:v>
                </c:pt>
                <c:pt idx="5">
                  <c:v>0.62</c:v>
                </c:pt>
                <c:pt idx="6">
                  <c:v>#N/A</c:v>
                </c:pt>
                <c:pt idx="7">
                  <c:v>1.31</c:v>
                </c:pt>
                <c:pt idx="8">
                  <c:v>#N/A</c:v>
                </c:pt>
                <c:pt idx="9">
                  <c:v>1.73</c:v>
                </c:pt>
              </c:numCache>
            </c:numRef>
          </c:val>
          <c:extLst>
            <c:ext xmlns:c16="http://schemas.microsoft.com/office/drawing/2014/chart" uri="{C3380CC4-5D6E-409C-BE32-E72D297353CC}">
              <c16:uniqueId val="{00000005-FE05-4EAF-BF0D-215D3C376745}"/>
            </c:ext>
          </c:extLst>
        </c:ser>
        <c:ser>
          <c:idx val="6"/>
          <c:order val="6"/>
          <c:tx>
            <c:strRef>
              <c:f>[1]データシート!$A$33</c:f>
              <c:strCache>
                <c:ptCount val="1"/>
                <c:pt idx="0">
                  <c:v>早島町介護保険特別会計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1.57</c:v>
                </c:pt>
                <c:pt idx="2">
                  <c:v>#N/A</c:v>
                </c:pt>
                <c:pt idx="3">
                  <c:v>1.98</c:v>
                </c:pt>
                <c:pt idx="4">
                  <c:v>#N/A</c:v>
                </c:pt>
                <c:pt idx="5">
                  <c:v>2.17</c:v>
                </c:pt>
                <c:pt idx="6">
                  <c:v>#N/A</c:v>
                </c:pt>
                <c:pt idx="7">
                  <c:v>2.21</c:v>
                </c:pt>
                <c:pt idx="8">
                  <c:v>#N/A</c:v>
                </c:pt>
                <c:pt idx="9">
                  <c:v>3.09</c:v>
                </c:pt>
              </c:numCache>
            </c:numRef>
          </c:val>
          <c:extLst>
            <c:ext xmlns:c16="http://schemas.microsoft.com/office/drawing/2014/chart" uri="{C3380CC4-5D6E-409C-BE32-E72D297353CC}">
              <c16:uniqueId val="{00000006-FE05-4EAF-BF0D-215D3C376745}"/>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3.83</c:v>
                </c:pt>
                <c:pt idx="2">
                  <c:v>#N/A</c:v>
                </c:pt>
                <c:pt idx="3">
                  <c:v>5.25</c:v>
                </c:pt>
                <c:pt idx="4">
                  <c:v>#N/A</c:v>
                </c:pt>
                <c:pt idx="5">
                  <c:v>5.68</c:v>
                </c:pt>
                <c:pt idx="6">
                  <c:v>#N/A</c:v>
                </c:pt>
                <c:pt idx="7">
                  <c:v>5.18</c:v>
                </c:pt>
                <c:pt idx="8">
                  <c:v>#N/A</c:v>
                </c:pt>
                <c:pt idx="9">
                  <c:v>5.32</c:v>
                </c:pt>
              </c:numCache>
            </c:numRef>
          </c:val>
          <c:extLst>
            <c:ext xmlns:c16="http://schemas.microsoft.com/office/drawing/2014/chart" uri="{C3380CC4-5D6E-409C-BE32-E72D297353CC}">
              <c16:uniqueId val="{00000007-FE05-4EAF-BF0D-215D3C376745}"/>
            </c:ext>
          </c:extLst>
        </c:ser>
        <c:ser>
          <c:idx val="8"/>
          <c:order val="8"/>
          <c:tx>
            <c:strRef>
              <c:f>[1]データシート!$A$35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4.55</c:v>
                </c:pt>
                <c:pt idx="2">
                  <c:v>#N/A</c:v>
                </c:pt>
                <c:pt idx="3">
                  <c:v>4.75</c:v>
                </c:pt>
                <c:pt idx="4">
                  <c:v>#N/A</c:v>
                </c:pt>
                <c:pt idx="5">
                  <c:v>6.8</c:v>
                </c:pt>
                <c:pt idx="6">
                  <c:v>#N/A</c:v>
                </c:pt>
                <c:pt idx="7">
                  <c:v>7.39</c:v>
                </c:pt>
                <c:pt idx="8">
                  <c:v>#N/A</c:v>
                </c:pt>
                <c:pt idx="9">
                  <c:v>7.62</c:v>
                </c:pt>
              </c:numCache>
            </c:numRef>
          </c:val>
          <c:extLst>
            <c:ext xmlns:c16="http://schemas.microsoft.com/office/drawing/2014/chart" uri="{C3380CC4-5D6E-409C-BE32-E72D297353CC}">
              <c16:uniqueId val="{00000008-FE05-4EAF-BF0D-215D3C376745}"/>
            </c:ext>
          </c:extLst>
        </c:ser>
        <c:ser>
          <c:idx val="9"/>
          <c:order val="9"/>
          <c:tx>
            <c:strRef>
              <c:f>[1]データシート!$A$36</c:f>
              <c:strCache>
                <c:ptCount val="1"/>
                <c:pt idx="0">
                  <c:v>早島町公共下水道事業特別会計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0.42</c:v>
                </c:pt>
                <c:pt idx="2">
                  <c:v>#N/A</c:v>
                </c:pt>
                <c:pt idx="3">
                  <c:v>0.23</c:v>
                </c:pt>
                <c:pt idx="4">
                  <c:v>#N/A</c:v>
                </c:pt>
                <c:pt idx="5">
                  <c:v>0.59</c:v>
                </c:pt>
                <c:pt idx="6">
                  <c:v>#N/A</c:v>
                </c:pt>
                <c:pt idx="7">
                  <c:v>0.51</c:v>
                </c:pt>
                <c:pt idx="8">
                  <c:v>0.45</c:v>
                </c:pt>
                <c:pt idx="9">
                  <c:v>#N/A</c:v>
                </c:pt>
              </c:numCache>
            </c:numRef>
          </c:val>
          <c:extLst>
            <c:ext xmlns:c16="http://schemas.microsoft.com/office/drawing/2014/chart" uri="{C3380CC4-5D6E-409C-BE32-E72D297353CC}">
              <c16:uniqueId val="{00000009-FE05-4EAF-BF0D-215D3C3767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428</c:v>
                </c:pt>
                <c:pt idx="5">
                  <c:v>423</c:v>
                </c:pt>
                <c:pt idx="8">
                  <c:v>421</c:v>
                </c:pt>
                <c:pt idx="11">
                  <c:v>415</c:v>
                </c:pt>
                <c:pt idx="14">
                  <c:v>408</c:v>
                </c:pt>
              </c:numCache>
            </c:numRef>
          </c:val>
          <c:extLst>
            <c:ext xmlns:c16="http://schemas.microsoft.com/office/drawing/2014/chart" uri="{C3380CC4-5D6E-409C-BE32-E72D297353CC}">
              <c16:uniqueId val="{00000000-3A17-4DC3-A689-3FED6742DE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17-4DC3-A689-3FED6742DE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4</c:v>
                </c:pt>
                <c:pt idx="3">
                  <c:v>4</c:v>
                </c:pt>
                <c:pt idx="6">
                  <c:v>8</c:v>
                </c:pt>
                <c:pt idx="9">
                  <c:v>31</c:v>
                </c:pt>
                <c:pt idx="12">
                  <c:v>31</c:v>
                </c:pt>
              </c:numCache>
            </c:numRef>
          </c:val>
          <c:extLst>
            <c:ext xmlns:c16="http://schemas.microsoft.com/office/drawing/2014/chart" uri="{C3380CC4-5D6E-409C-BE32-E72D297353CC}">
              <c16:uniqueId val="{00000002-3A17-4DC3-A689-3FED6742DE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7-4DC3-A689-3FED6742DE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223</c:v>
                </c:pt>
                <c:pt idx="3">
                  <c:v>204</c:v>
                </c:pt>
                <c:pt idx="6">
                  <c:v>190</c:v>
                </c:pt>
                <c:pt idx="9">
                  <c:v>175</c:v>
                </c:pt>
                <c:pt idx="12">
                  <c:v>141</c:v>
                </c:pt>
              </c:numCache>
            </c:numRef>
          </c:val>
          <c:extLst>
            <c:ext xmlns:c16="http://schemas.microsoft.com/office/drawing/2014/chart" uri="{C3380CC4-5D6E-409C-BE32-E72D297353CC}">
              <c16:uniqueId val="{00000004-3A17-4DC3-A689-3FED6742DE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7-4DC3-A689-3FED6742DE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7-4DC3-A689-3FED6742DE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379</c:v>
                </c:pt>
                <c:pt idx="3">
                  <c:v>374</c:v>
                </c:pt>
                <c:pt idx="6">
                  <c:v>411</c:v>
                </c:pt>
                <c:pt idx="9">
                  <c:v>420</c:v>
                </c:pt>
                <c:pt idx="12">
                  <c:v>417</c:v>
                </c:pt>
              </c:numCache>
            </c:numRef>
          </c:val>
          <c:extLst>
            <c:ext xmlns:c16="http://schemas.microsoft.com/office/drawing/2014/chart" uri="{C3380CC4-5D6E-409C-BE32-E72D297353CC}">
              <c16:uniqueId val="{00000007-3A17-4DC3-A689-3FED6742DE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178</c:v>
                </c:pt>
                <c:pt idx="2">
                  <c:v>#N/A</c:v>
                </c:pt>
                <c:pt idx="3">
                  <c:v>#N/A</c:v>
                </c:pt>
                <c:pt idx="4">
                  <c:v>159</c:v>
                </c:pt>
                <c:pt idx="5">
                  <c:v>#N/A</c:v>
                </c:pt>
                <c:pt idx="6">
                  <c:v>#N/A</c:v>
                </c:pt>
                <c:pt idx="7">
                  <c:v>188</c:v>
                </c:pt>
                <c:pt idx="8">
                  <c:v>#N/A</c:v>
                </c:pt>
                <c:pt idx="9">
                  <c:v>#N/A</c:v>
                </c:pt>
                <c:pt idx="10">
                  <c:v>211</c:v>
                </c:pt>
                <c:pt idx="11">
                  <c:v>#N/A</c:v>
                </c:pt>
                <c:pt idx="12">
                  <c:v>#N/A</c:v>
                </c:pt>
                <c:pt idx="13">
                  <c:v>181</c:v>
                </c:pt>
                <c:pt idx="14">
                  <c:v>#N/A</c:v>
                </c:pt>
              </c:numCache>
            </c:numRef>
          </c:val>
          <c:smooth val="0"/>
          <c:extLst>
            <c:ext xmlns:c16="http://schemas.microsoft.com/office/drawing/2014/chart" uri="{C3380CC4-5D6E-409C-BE32-E72D297353CC}">
              <c16:uniqueId val="{00000008-3A17-4DC3-A689-3FED6742DE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4080</c:v>
                </c:pt>
                <c:pt idx="5">
                  <c:v>3908</c:v>
                </c:pt>
                <c:pt idx="8">
                  <c:v>3765</c:v>
                </c:pt>
                <c:pt idx="11">
                  <c:v>3661</c:v>
                </c:pt>
                <c:pt idx="14">
                  <c:v>3632</c:v>
                </c:pt>
              </c:numCache>
            </c:numRef>
          </c:val>
          <c:extLst>
            <c:ext xmlns:c16="http://schemas.microsoft.com/office/drawing/2014/chart" uri="{C3380CC4-5D6E-409C-BE32-E72D297353CC}">
              <c16:uniqueId val="{00000000-8F90-4911-B008-B1BC019E104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36</c:v>
                </c:pt>
                <c:pt idx="5">
                  <c:v>29</c:v>
                </c:pt>
                <c:pt idx="8">
                  <c:v>22</c:v>
                </c:pt>
                <c:pt idx="11">
                  <c:v>15</c:v>
                </c:pt>
                <c:pt idx="14">
                  <c:v>144</c:v>
                </c:pt>
              </c:numCache>
            </c:numRef>
          </c:val>
          <c:extLst>
            <c:ext xmlns:c16="http://schemas.microsoft.com/office/drawing/2014/chart" uri="{C3380CC4-5D6E-409C-BE32-E72D297353CC}">
              <c16:uniqueId val="{00000001-8F90-4911-B008-B1BC019E104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1716</c:v>
                </c:pt>
                <c:pt idx="5">
                  <c:v>2047</c:v>
                </c:pt>
                <c:pt idx="8">
                  <c:v>2225</c:v>
                </c:pt>
                <c:pt idx="11">
                  <c:v>2333</c:v>
                </c:pt>
                <c:pt idx="14">
                  <c:v>2752</c:v>
                </c:pt>
              </c:numCache>
            </c:numRef>
          </c:val>
          <c:extLst>
            <c:ext xmlns:c16="http://schemas.microsoft.com/office/drawing/2014/chart" uri="{C3380CC4-5D6E-409C-BE32-E72D297353CC}">
              <c16:uniqueId val="{00000002-8F90-4911-B008-B1BC019E104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90-4911-B008-B1BC019E104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90-4911-B008-B1BC019E104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0-4911-B008-B1BC019E104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247</c:v>
                </c:pt>
                <c:pt idx="3">
                  <c:v>211</c:v>
                </c:pt>
                <c:pt idx="6">
                  <c:v>216</c:v>
                </c:pt>
                <c:pt idx="9">
                  <c:v>202</c:v>
                </c:pt>
                <c:pt idx="12">
                  <c:v>206</c:v>
                </c:pt>
              </c:numCache>
            </c:numRef>
          </c:val>
          <c:extLst>
            <c:ext xmlns:c16="http://schemas.microsoft.com/office/drawing/2014/chart" uri="{C3380CC4-5D6E-409C-BE32-E72D297353CC}">
              <c16:uniqueId val="{00000006-8F90-4911-B008-B1BC019E104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90-4911-B008-B1BC019E104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1268</c:v>
                </c:pt>
                <c:pt idx="3">
                  <c:v>1064</c:v>
                </c:pt>
                <c:pt idx="6">
                  <c:v>870</c:v>
                </c:pt>
                <c:pt idx="9">
                  <c:v>717</c:v>
                </c:pt>
                <c:pt idx="12">
                  <c:v>579</c:v>
                </c:pt>
              </c:numCache>
            </c:numRef>
          </c:val>
          <c:extLst>
            <c:ext xmlns:c16="http://schemas.microsoft.com/office/drawing/2014/chart" uri="{C3380CC4-5D6E-409C-BE32-E72D297353CC}">
              <c16:uniqueId val="{00000008-8F90-4911-B008-B1BC019E104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64</c:v>
                </c:pt>
                <c:pt idx="3">
                  <c:v>87</c:v>
                </c:pt>
                <c:pt idx="6">
                  <c:v>406</c:v>
                </c:pt>
                <c:pt idx="9">
                  <c:v>372</c:v>
                </c:pt>
                <c:pt idx="12">
                  <c:v>330</c:v>
                </c:pt>
              </c:numCache>
            </c:numRef>
          </c:val>
          <c:extLst>
            <c:ext xmlns:c16="http://schemas.microsoft.com/office/drawing/2014/chart" uri="{C3380CC4-5D6E-409C-BE32-E72D297353CC}">
              <c16:uniqueId val="{00000009-8F90-4911-B008-B1BC019E104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4640</c:v>
                </c:pt>
                <c:pt idx="3">
                  <c:v>4530</c:v>
                </c:pt>
                <c:pt idx="6">
                  <c:v>4502</c:v>
                </c:pt>
                <c:pt idx="9">
                  <c:v>4519</c:v>
                </c:pt>
                <c:pt idx="12">
                  <c:v>4643</c:v>
                </c:pt>
              </c:numCache>
            </c:numRef>
          </c:val>
          <c:extLst>
            <c:ext xmlns:c16="http://schemas.microsoft.com/office/drawing/2014/chart" uri="{C3380CC4-5D6E-409C-BE32-E72D297353CC}">
              <c16:uniqueId val="{0000000A-8F90-4911-B008-B1BC019E10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387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90-4911-B008-B1BC019E10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857</c:v>
                </c:pt>
                <c:pt idx="1">
                  <c:v>827</c:v>
                </c:pt>
                <c:pt idx="2">
                  <c:v>914</c:v>
                </c:pt>
              </c:numCache>
            </c:numRef>
          </c:val>
          <c:extLst>
            <c:ext xmlns:c16="http://schemas.microsoft.com/office/drawing/2014/chart" uri="{C3380CC4-5D6E-409C-BE32-E72D297353CC}">
              <c16:uniqueId val="{00000000-E7D4-40FD-9B07-DC3B9C5C97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375</c:v>
                </c:pt>
                <c:pt idx="1">
                  <c:v>386</c:v>
                </c:pt>
                <c:pt idx="2">
                  <c:v>471</c:v>
                </c:pt>
              </c:numCache>
            </c:numRef>
          </c:val>
          <c:extLst>
            <c:ext xmlns:c16="http://schemas.microsoft.com/office/drawing/2014/chart" uri="{C3380CC4-5D6E-409C-BE32-E72D297353CC}">
              <c16:uniqueId val="{00000001-E7D4-40FD-9B07-DC3B9C5C97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577</c:v>
                </c:pt>
                <c:pt idx="1">
                  <c:v>586</c:v>
                </c:pt>
                <c:pt idx="2">
                  <c:v>757</c:v>
                </c:pt>
              </c:numCache>
            </c:numRef>
          </c:val>
          <c:extLst>
            <c:ext xmlns:c16="http://schemas.microsoft.com/office/drawing/2014/chart" uri="{C3380CC4-5D6E-409C-BE32-E72D297353CC}">
              <c16:uniqueId val="{00000002-E7D4-40FD-9B07-DC3B9C5C97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{EC24D95C-8138-42D0-84E5-308C9C2BB5C6}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EA-4E7B-AEE9-9893F064C9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{4F6C80AB-70C8-4032-A575-65438B8EFBCE}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A-4E7B-AEE9-9893F064C9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{290CD5A7-A84D-4EC5-B654-79CC15E33FB5}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A-4E7B-AEE9-9893F064C9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{6A569BE2-BA1A-45B1-844A-7767BA5FF26E}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A-4E7B-AEE9-9893F064C9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{B422C72A-B21C-4DAE-964A-8CA7C2F150EE}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A-4E7B-AEE9-9893F064C9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{3AC4C72B-62A8-4A51-AA43-6CE247F01512}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EA-4E7B-AEE9-9893F064C9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{5C6AE7DC-17DA-449D-9BF5-FD468E0A4551}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EA-4E7B-AEE9-9893F064C9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{F5E5134D-23B2-4682-B133-1F94267BDA74}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EA-4E7B-AEE9-9893F064C9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{5DAE567C-4ADD-4853-B489-9BBDA0478F87}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EA-4E7B-AEE9-9893F064C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69.099999999999994</c:v>
                </c:pt>
                <c:pt idx="16">
                  <c:v>69.599999999999994</c:v>
                </c:pt>
                <c:pt idx="24">
                  <c:v>71.099999999999994</c:v>
                </c:pt>
                <c:pt idx="32">
                  <c:v>73.400000000000006</c:v>
                </c:pt>
              </c:numCache>
            </c:numRef>
          </c:xVal>
          <c:yVal>
            <c:numRef>
              <c:f>公会計指標分析・財政指標組合せ分析表!$BP$51:$DC$51</c:f>
              <c:numCache>
                <c:formatCode>#,##0.0;"▲ "#,##0.0</c:formatCode>
                <c:ptCount val="40"/>
                <c:pt idx="0">
                  <c:v>14.6</c:v>
                </c:pt>
              </c:numCache>
            </c:numRef>
          </c:yVal>
          <c:smooth val="0"/>
          <c:extLst>
            <c:ext xmlns:c16="http://schemas.microsoft.com/office/drawing/2014/chart" uri="{C3380CC4-5D6E-409C-BE32-E72D297353CC}">
              <c16:uniqueId val="{00000009-F8EA-4E7B-AEE9-9893F064C9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{AB1E2BCE-554A-4B44-AD21-4A0256580CA3}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EA-4E7B-AEE9-9893F064C9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{9AF4E13A-0876-49AA-965C-6F97A3DD4C0A}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A-4E7B-AEE9-9893F064C9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{1734985E-655D-40E2-88D5-62FF0B1E2138}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A-4E7B-AEE9-9893F064C9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{20889513-844F-4E09-924F-5E59D24CB131}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A-4E7B-AEE9-9893F064C9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{8F553708-3D8D-4BA7-ABD7-E04E3ACD26A8}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A-4E7B-AEE9-9893F064C9B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{8B515FC7-F740-44D8-86B8-23FB1526C1E1}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EA-4E7B-AEE9-9893F064C9B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{FD199936-BBFE-429F-8EAC-F55E70B42C71}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EA-4E7B-AEE9-9893F064C9B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{9D2ADCC7-92E2-4075-8F8A-9AA8C5BE3145}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EA-4E7B-AEE9-9893F064C9B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{EC6855DD-01E3-430F-BA50-219C4F572B82}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EA-4E7B-AEE9-9893F064C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EA-4E7B-AEE9-9893F064C9B6}"/>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{298ED175-2C0D-4332-AB68-92814E621C9F}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80-4CFD-8F7D-B88FD5599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{C5B6A357-3A2F-4889-9C48-9569E774D76A}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0-4CFD-8F7D-B88FD5599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{7F1DD947-3AF5-4202-8EA6-BFC3DD5DA93C}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0-4CFD-8F7D-B88FD5599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{6CAAC0BD-5FEC-476E-9586-1EFDAFA36091}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0-4CFD-8F7D-B88FD5599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{155E43A8-8F43-4A65-B7B9-649C0ACBF261}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0-4CFD-8F7D-B88FD5599DA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{14D21C87-1024-4975-9BE6-352F7E0C368F}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80-4CFD-8F7D-B88FD5599DA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{E8B8A5D0-B6B9-4570-9130-AD7BAE125589}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80-4CFD-8F7D-B88FD5599DA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{95B7485C-682E-4087-9327-42F26020C5F0}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80-4CFD-8F7D-B88FD5599DA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{DFF189FD-0EB1-46CA-973C-F71FD3D66A87}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80-4CFD-8F7D-B88FD5599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6.4</c:v>
                </c:pt>
                <c:pt idx="24">
                  <c:v>6.6</c:v>
                </c:pt>
                <c:pt idx="32">
                  <c:v>6.5</c:v>
                </c:pt>
              </c:numCache>
            </c:numRef>
          </c:xVal>
          <c:yVal>
            <c:numRef>
              <c:f>公会計指標分析・財政指標組合せ分析表!$BP$73:$DC$73</c:f>
              <c:numCache>
                <c:formatCode>#,##0.0;"▲ "#,##0.0</c:formatCode>
                <c:ptCount val="40"/>
                <c:pt idx="0">
                  <c:v>14.6</c:v>
                </c:pt>
              </c:numCache>
            </c:numRef>
          </c:yVal>
          <c:smooth val="0"/>
          <c:extLst>
            <c:ext xmlns:c16="http://schemas.microsoft.com/office/drawing/2014/chart" uri="{C3380CC4-5D6E-409C-BE32-E72D297353CC}">
              <c16:uniqueId val="{00000009-9B80-4CFD-8F7D-B88FD5599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{161F3B0A-A5A9-4609-8413-D163C8DD7FB3}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80-4CFD-8F7D-B88FD5599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{144FEE04-BD40-4C65-B872-2EA97E04AAB5}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0-4CFD-8F7D-B88FD5599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{D5D2BDEC-BDBC-4C52-B360-672BBD004897}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0-4CFD-8F7D-B88FD5599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{EDD4C320-C4D3-4C38-ADFC-749A053CB997}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0-4CFD-8F7D-B88FD5599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{7FD9037A-CE70-4A04-BCEB-3142DA7EC7A4}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0-4CFD-8F7D-B88FD5599DA8}"/>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{3E094EEF-F5B4-4E56-9EBB-A224522737F5}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80-4CFD-8F7D-B88FD5599DA8}"/>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{72F0D925-931D-4778-BDCB-56CF7EB5CF71}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80-4CFD-8F7D-B88FD5599DA8}"/>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{FE7D29C6-0AA4-42E9-8002-839330E8B84F}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80-4CFD-8F7D-B88FD5599DA8}"/>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{D14C95FF-5C5D-47EC-A459-34B35F905D51}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80-4CFD-8F7D-B88FD5599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9B80-4CFD-8F7D-B88FD5599DA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62000" y="4533900"/>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令和３年度においては、基準財政需要額が前年度比で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増に対し、基準財政収入額は地方税の減等により、前年度比で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減となり、単年度の財政力指数は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となった。３か年平均での財政力指数は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ポイントの減とはなったが、類似団体、全国及び県平均をいずれも上回り、類似団体の中でも上位に位置している。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149981</xdr:rowOff>
    </xdr:from>
    <xdr:to>
      <xdr:col>23</xdr:col>
      <xdr:colOff>133350</xdr:colOff>
      <xdr:row>41</xdr:row>
      <xdr:rowOff>1512</xdr:rowOff>
    </xdr:to>
    <xdr:cxnSp macro="">
      <xdr:nvCxnSpPr>
        <xdr:cNvPr id="70" name="直線コネクタ 69"/>
        <xdr:cNvCxnSpPr/>
      </xdr:nvCxnSpPr>
      <xdr:spPr>
        <a:xfrm>
          <a:off x="4114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40</xdr:row>
      <xdr:rowOff>161472</xdr:rowOff>
    </xdr:to>
    <xdr:cxnSp macro="">
      <xdr:nvCxnSpPr>
        <xdr:cNvPr id="73" name="直線コネクタ 72"/>
        <xdr:cNvCxnSpPr/>
      </xdr:nvCxnSpPr>
      <xdr:spPr>
        <a:xfrm flipV="1">
          <a:off x="3225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13002</xdr:rowOff>
    </xdr:to>
    <xdr:cxnSp macro="">
      <xdr:nvCxnSpPr>
        <xdr:cNvPr id="76" name="直線コネクタ 75"/>
        <xdr:cNvCxnSpPr/>
      </xdr:nvCxnSpPr>
      <xdr:spPr>
        <a:xfrm flipV="1">
          <a:off x="2336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24493</xdr:rowOff>
    </xdr:to>
    <xdr:cxnSp macro="">
      <xdr:nvCxnSpPr>
        <xdr:cNvPr id="79" name="直線コネクタ 78"/>
        <xdr:cNvCxnSpPr/>
      </xdr:nvCxnSpPr>
      <xdr:spPr>
        <a:xfrm flipV="1">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99181</xdr:rowOff>
    </xdr:from>
    <xdr:to>
      <xdr:col>19</xdr:col>
      <xdr:colOff>184150</xdr:colOff>
      <xdr:row>41</xdr:row>
      <xdr:rowOff>29331</xdr:rowOff>
    </xdr:to>
    <xdr:sp macro="" textlink="">
      <xdr:nvSpPr>
        <xdr:cNvPr id="91" name="楕円 90"/>
        <xdr:cNvSpPr/>
      </xdr:nvSpPr>
      <xdr:spPr>
        <a:xfrm>
          <a:off x="4064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39508</xdr:rowOff>
    </xdr:from>
    <xdr:ext cx="736600" cy="259045"/>
    <xdr:sp macro="" textlink="">
      <xdr:nvSpPr>
        <xdr:cNvPr id="92" name="テキスト ボックス 91"/>
        <xdr:cNvSpPr txBox="1"/>
      </xdr:nvSpPr>
      <xdr:spPr>
        <a:xfrm>
          <a:off x="3733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令和３年度においては普通交付税及び臨時財政対策債の増額により、前年度比で</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ポイント改善し、全国平均及び県平均を下回った。</a:t>
          </a:r>
        </a:p>
        <a:p>
          <a:r>
            <a:rPr kumimoji="1" lang="ja-JP" altLang="en-US" sz="1300">
              <a:latin typeface="ＭＳ Ｐゴシック" panose="020B0600070205080204" pitchFamily="50" charset="-128"/>
              <a:ea typeface="ＭＳ Ｐゴシック" panose="020B0600070205080204" pitchFamily="50" charset="-128"/>
            </a:rPr>
            <a:t>　令和３年度における経常収支比率の低下は経常一般財源の増加による一時的なものであり、ここ数年は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を超えて財政の弾力性が低い状況が継続しているため、事業の優先度の検討、効率化を図り、経常的経費の削減に努める必要がある。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64</xdr:row>
      <xdr:rowOff>150368</xdr:rowOff>
    </xdr:to>
    <xdr:cxnSp macro="">
      <xdr:nvCxnSpPr>
        <xdr:cNvPr id="131" name="直線コネクタ 130"/>
        <xdr:cNvCxnSpPr/>
      </xdr:nvCxnSpPr>
      <xdr:spPr>
        <a:xfrm flipV="1">
          <a:off x="4114800" y="10785348"/>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114046</xdr:rowOff>
    </xdr:to>
    <xdr:cxnSp macro="">
      <xdr:nvCxnSpPr>
        <xdr:cNvPr id="134" name="直線コネクタ 133"/>
        <xdr:cNvCxnSpPr/>
      </xdr:nvCxnSpPr>
      <xdr:spPr>
        <a:xfrm flipV="1">
          <a:off x="3225800" y="111231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114046</xdr:rowOff>
    </xdr:to>
    <xdr:cxnSp macro="">
      <xdr:nvCxnSpPr>
        <xdr:cNvPr id="137" name="直線コネクタ 136"/>
        <xdr:cNvCxnSpPr/>
      </xdr:nvCxnSpPr>
      <xdr:spPr>
        <a:xfrm>
          <a:off x="2336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89916</xdr:rowOff>
    </xdr:to>
    <xdr:cxnSp macro="">
      <xdr:nvCxnSpPr>
        <xdr:cNvPr id="140" name="直線コネクタ 139"/>
        <xdr:cNvCxnSpPr/>
      </xdr:nvCxnSpPr>
      <xdr:spPr>
        <a:xfrm flipV="1">
          <a:off x="1447800" y="112100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1"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4" name="楕円 153"/>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5" name="テキスト ボックス 154"/>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人当たり人件費・物件費等決算額については前年度比で</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％増で、全国平均をわずかに上回り、県平均を下回った。この度の増加要因としては、新型コロナウイルスワクチン接種や中小企業支援等、新型コロナウイルス対策経費による影響が主な要因である。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では、廃棄物の焼却処理や常備消防業務を倉敷市に委託しており、これらの経費を補助費等として計上していること、近年決算額の増加が続いていることを考慮すると、事業の適正化、効率化を進め、支出の必要性を再検討し、人件費・物件費に係るコストの削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9168</xdr:rowOff>
    </xdr:from>
    <xdr:to>
      <xdr:col>23</xdr:col>
      <xdr:colOff>133350</xdr:colOff>
      <xdr:row>81</xdr:row>
      <xdr:rowOff>47726</xdr:rowOff>
    </xdr:to>
    <xdr:cxnSp macro="">
      <xdr:nvCxnSpPr>
        <xdr:cNvPr id="196" name="直線コネクタ 195"/>
        <xdr:cNvCxnSpPr/>
      </xdr:nvCxnSpPr>
      <xdr:spPr>
        <a:xfrm>
          <a:off x="4114800" y="13896618"/>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132504</xdr:rowOff>
    </xdr:from>
    <xdr:to>
      <xdr:col>19</xdr:col>
      <xdr:colOff>133350</xdr:colOff>
      <xdr:row>81</xdr:row>
      <xdr:rowOff>9168</xdr:rowOff>
    </xdr:to>
    <xdr:cxnSp macro="">
      <xdr:nvCxnSpPr>
        <xdr:cNvPr id="199" name="直線コネクタ 198"/>
        <xdr:cNvCxnSpPr/>
      </xdr:nvCxnSpPr>
      <xdr:spPr>
        <a:xfrm>
          <a:off x="3225800" y="13848504"/>
          <a:ext cx="8890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122093</xdr:rowOff>
    </xdr:from>
    <xdr:to>
      <xdr:col>15</xdr:col>
      <xdr:colOff>82550</xdr:colOff>
      <xdr:row>80</xdr:row>
      <xdr:rowOff>132504</xdr:rowOff>
    </xdr:to>
    <xdr:cxnSp macro="">
      <xdr:nvCxnSpPr>
        <xdr:cNvPr id="202" name="直線コネクタ 201"/>
        <xdr:cNvCxnSpPr/>
      </xdr:nvCxnSpPr>
      <xdr:spPr>
        <a:xfrm>
          <a:off x="2336800" y="1383809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115236</xdr:rowOff>
    </xdr:from>
    <xdr:to>
      <xdr:col>11</xdr:col>
      <xdr:colOff>31750</xdr:colOff>
      <xdr:row>80</xdr:row>
      <xdr:rowOff>122093</xdr:rowOff>
    </xdr:to>
    <xdr:cxnSp macro="">
      <xdr:nvCxnSpPr>
        <xdr:cNvPr id="205" name="直線コネクタ 204"/>
        <xdr:cNvCxnSpPr/>
      </xdr:nvCxnSpPr>
      <xdr:spPr>
        <a:xfrm>
          <a:off x="1447800" y="138312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168376</xdr:rowOff>
    </xdr:from>
    <xdr:to>
      <xdr:col>23</xdr:col>
      <xdr:colOff>184150</xdr:colOff>
      <xdr:row>81</xdr:row>
      <xdr:rowOff>98526</xdr:rowOff>
    </xdr:to>
    <xdr:sp macro="" textlink="">
      <xdr:nvSpPr>
        <xdr:cNvPr id="215" name="楕円 214"/>
        <xdr:cNvSpPr/>
      </xdr:nvSpPr>
      <xdr:spPr>
        <a:xfrm>
          <a:off x="4902200" y="1388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89653</xdr:rowOff>
    </xdr:from>
    <xdr:ext cx="762000" cy="259045"/>
    <xdr:sp macro="" textlink="">
      <xdr:nvSpPr>
        <xdr:cNvPr id="216" name="人件費・物件費等の状況該当値テキスト"/>
        <xdr:cNvSpPr txBox="1"/>
      </xdr:nvSpPr>
      <xdr:spPr>
        <a:xfrm>
          <a:off x="5041900" y="13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129818</xdr:rowOff>
    </xdr:from>
    <xdr:to>
      <xdr:col>19</xdr:col>
      <xdr:colOff>184150</xdr:colOff>
      <xdr:row>81</xdr:row>
      <xdr:rowOff>59968</xdr:rowOff>
    </xdr:to>
    <xdr:sp macro="" textlink="">
      <xdr:nvSpPr>
        <xdr:cNvPr id="217" name="楕円 216"/>
        <xdr:cNvSpPr/>
      </xdr:nvSpPr>
      <xdr:spPr>
        <a:xfrm>
          <a:off x="4064000" y="138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70145</xdr:rowOff>
    </xdr:from>
    <xdr:ext cx="736600" cy="259045"/>
    <xdr:sp macro="" textlink="">
      <xdr:nvSpPr>
        <xdr:cNvPr id="218" name="テキスト ボックス 217"/>
        <xdr:cNvSpPr txBox="1"/>
      </xdr:nvSpPr>
      <xdr:spPr>
        <a:xfrm>
          <a:off x="3733800" y="13614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81704</xdr:rowOff>
    </xdr:from>
    <xdr:to>
      <xdr:col>15</xdr:col>
      <xdr:colOff>133350</xdr:colOff>
      <xdr:row>81</xdr:row>
      <xdr:rowOff>11854</xdr:rowOff>
    </xdr:to>
    <xdr:sp macro="" textlink="">
      <xdr:nvSpPr>
        <xdr:cNvPr id="219" name="楕円 218"/>
        <xdr:cNvSpPr/>
      </xdr:nvSpPr>
      <xdr:spPr>
        <a:xfrm>
          <a:off x="3175000" y="13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22031</xdr:rowOff>
    </xdr:from>
    <xdr:ext cx="762000" cy="259045"/>
    <xdr:sp macro="" textlink="">
      <xdr:nvSpPr>
        <xdr:cNvPr id="220" name="テキスト ボックス 219"/>
        <xdr:cNvSpPr txBox="1"/>
      </xdr:nvSpPr>
      <xdr:spPr>
        <a:xfrm>
          <a:off x="2844800" y="135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71293</xdr:rowOff>
    </xdr:from>
    <xdr:to>
      <xdr:col>11</xdr:col>
      <xdr:colOff>82550</xdr:colOff>
      <xdr:row>81</xdr:row>
      <xdr:rowOff>1443</xdr:rowOff>
    </xdr:to>
    <xdr:sp macro="" textlink="">
      <xdr:nvSpPr>
        <xdr:cNvPr id="221" name="楕円 220"/>
        <xdr:cNvSpPr/>
      </xdr:nvSpPr>
      <xdr:spPr>
        <a:xfrm>
          <a:off x="2286000" y="137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11620</xdr:rowOff>
    </xdr:from>
    <xdr:ext cx="762000" cy="259045"/>
    <xdr:sp macro="" textlink="">
      <xdr:nvSpPr>
        <xdr:cNvPr id="222" name="テキスト ボックス 221"/>
        <xdr:cNvSpPr txBox="1"/>
      </xdr:nvSpPr>
      <xdr:spPr>
        <a:xfrm>
          <a:off x="1955800" y="1355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64436</xdr:rowOff>
    </xdr:from>
    <xdr:to>
      <xdr:col>7</xdr:col>
      <xdr:colOff>31750</xdr:colOff>
      <xdr:row>80</xdr:row>
      <xdr:rowOff>166036</xdr:rowOff>
    </xdr:to>
    <xdr:sp macro="" textlink="">
      <xdr:nvSpPr>
        <xdr:cNvPr id="223" name="楕円 222"/>
        <xdr:cNvSpPr/>
      </xdr:nvSpPr>
      <xdr:spPr>
        <a:xfrm>
          <a:off x="1397000" y="137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4763</xdr:rowOff>
    </xdr:from>
    <xdr:ext cx="762000" cy="259045"/>
    <xdr:sp macro="" textlink="">
      <xdr:nvSpPr>
        <xdr:cNvPr id="224" name="テキスト ボックス 223"/>
        <xdr:cNvSpPr txBox="1"/>
      </xdr:nvSpPr>
      <xdr:spPr>
        <a:xfrm>
          <a:off x="1066800" y="1354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ラスパイレス指数は昨年から変わらず、類似団体平均をわずかに上回った。　　</a:t>
          </a:r>
        </a:p>
        <a:p>
          <a:r>
            <a:rPr kumimoji="1" lang="ja-JP" altLang="en-US" sz="1300">
              <a:latin typeface="ＭＳ Ｐゴシック" panose="020B0600070205080204" pitchFamily="50" charset="-128"/>
              <a:ea typeface="ＭＳ Ｐゴシック" panose="020B0600070205080204" pitchFamily="50" charset="-128"/>
            </a:rPr>
            <a:t>　従前から人事院勧告に則り、適正な対応を行っているが、今後も人事院勧告に準拠し、給与水準の適正化に努める。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124582</xdr:rowOff>
    </xdr:to>
    <xdr:cxnSp macro="">
      <xdr:nvCxnSpPr>
        <xdr:cNvPr id="263" name="直線コネクタ 262"/>
        <xdr:cNvCxnSpPr/>
      </xdr:nvCxnSpPr>
      <xdr:spPr>
        <a:xfrm>
          <a:off x="15290800" y="148463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102507</xdr:rowOff>
    </xdr:to>
    <xdr:cxnSp macro="">
      <xdr:nvCxnSpPr>
        <xdr:cNvPr id="266" name="直線コネクタ 265"/>
        <xdr:cNvCxnSpPr/>
      </xdr:nvCxnSpPr>
      <xdr:spPr>
        <a:xfrm flipV="1">
          <a:off x="14401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102507</xdr:rowOff>
    </xdr:to>
    <xdr:cxnSp macro="">
      <xdr:nvCxnSpPr>
        <xdr:cNvPr id="269" name="直線コネクタ 268"/>
        <xdr:cNvCxnSpPr/>
      </xdr:nvCxnSpPr>
      <xdr:spPr>
        <a:xfrm>
          <a:off x="13512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80" name="給与水準   （国との比較）該当値テキスト"/>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2" name="テキスト ボックス 281"/>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4" name="テキスト ボックス 283"/>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5" name="楕円 284"/>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6" name="テキスト ボックス 285"/>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7" name="楕円 286"/>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8" name="テキスト ボックス 287"/>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人前後と、類似団体平均よりも少ない数値で推移している。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今後も住民サービスの向上のため、事務作業の効率化を図り、業務改善に努めていく。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110337</xdr:rowOff>
    </xdr:from>
    <xdr:to>
      <xdr:col>81</xdr:col>
      <xdr:colOff>44450</xdr:colOff>
      <xdr:row>60</xdr:row>
      <xdr:rowOff>110337</xdr:rowOff>
    </xdr:to>
    <xdr:cxnSp macro="">
      <xdr:nvCxnSpPr>
        <xdr:cNvPr id="320" name="直線コネクタ 319"/>
        <xdr:cNvCxnSpPr/>
      </xdr:nvCxnSpPr>
      <xdr:spPr>
        <a:xfrm>
          <a:off x="16179800" y="10397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110337</xdr:rowOff>
    </xdr:from>
    <xdr:to>
      <xdr:col>77</xdr:col>
      <xdr:colOff>44450</xdr:colOff>
      <xdr:row>60</xdr:row>
      <xdr:rowOff>120955</xdr:rowOff>
    </xdr:to>
    <xdr:cxnSp macro="">
      <xdr:nvCxnSpPr>
        <xdr:cNvPr id="323" name="直線コネクタ 322"/>
        <xdr:cNvCxnSpPr/>
      </xdr:nvCxnSpPr>
      <xdr:spPr>
        <a:xfrm flipV="1">
          <a:off x="15290800" y="10397337"/>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120955</xdr:rowOff>
    </xdr:from>
    <xdr:to>
      <xdr:col>72</xdr:col>
      <xdr:colOff>203200</xdr:colOff>
      <xdr:row>60</xdr:row>
      <xdr:rowOff>122403</xdr:rowOff>
    </xdr:to>
    <xdr:cxnSp macro="">
      <xdr:nvCxnSpPr>
        <xdr:cNvPr id="326" name="直線コネクタ 325"/>
        <xdr:cNvCxnSpPr/>
      </xdr:nvCxnSpPr>
      <xdr:spPr>
        <a:xfrm flipV="1">
          <a:off x="14401800" y="104079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112750</xdr:rowOff>
    </xdr:from>
    <xdr:to>
      <xdr:col>68</xdr:col>
      <xdr:colOff>152400</xdr:colOff>
      <xdr:row>60</xdr:row>
      <xdr:rowOff>122403</xdr:rowOff>
    </xdr:to>
    <xdr:cxnSp macro="">
      <xdr:nvCxnSpPr>
        <xdr:cNvPr id="329" name="直線コネクタ 328"/>
        <xdr:cNvCxnSpPr/>
      </xdr:nvCxnSpPr>
      <xdr:spPr>
        <a:xfrm>
          <a:off x="13512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59537</xdr:rowOff>
    </xdr:from>
    <xdr:to>
      <xdr:col>81</xdr:col>
      <xdr:colOff>95250</xdr:colOff>
      <xdr:row>60</xdr:row>
      <xdr:rowOff>161137</xdr:rowOff>
    </xdr:to>
    <xdr:sp macro="" textlink="">
      <xdr:nvSpPr>
        <xdr:cNvPr id="339" name="楕円 338"/>
        <xdr:cNvSpPr/>
      </xdr:nvSpPr>
      <xdr:spPr>
        <a:xfrm>
          <a:off x="169672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152264</xdr:rowOff>
    </xdr:from>
    <xdr:ext cx="762000" cy="259045"/>
    <xdr:sp macro="" textlink="">
      <xdr:nvSpPr>
        <xdr:cNvPr id="340" name="定員管理の状況該当値テキスト"/>
        <xdr:cNvSpPr txBox="1"/>
      </xdr:nvSpPr>
      <xdr:spPr>
        <a:xfrm>
          <a:off x="17106900" y="1026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59537</xdr:rowOff>
    </xdr:from>
    <xdr:to>
      <xdr:col>77</xdr:col>
      <xdr:colOff>95250</xdr:colOff>
      <xdr:row>60</xdr:row>
      <xdr:rowOff>161137</xdr:rowOff>
    </xdr:to>
    <xdr:sp macro="" textlink="">
      <xdr:nvSpPr>
        <xdr:cNvPr id="341" name="楕円 340"/>
        <xdr:cNvSpPr/>
      </xdr:nvSpPr>
      <xdr:spPr>
        <a:xfrm>
          <a:off x="16129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171314</xdr:rowOff>
    </xdr:from>
    <xdr:ext cx="736600" cy="259045"/>
    <xdr:sp macro="" textlink="">
      <xdr:nvSpPr>
        <xdr:cNvPr id="342" name="テキスト ボックス 341"/>
        <xdr:cNvSpPr txBox="1"/>
      </xdr:nvSpPr>
      <xdr:spPr>
        <a:xfrm>
          <a:off x="15798800" y="1011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70155</xdr:rowOff>
    </xdr:from>
    <xdr:to>
      <xdr:col>73</xdr:col>
      <xdr:colOff>44450</xdr:colOff>
      <xdr:row>61</xdr:row>
      <xdr:rowOff>305</xdr:rowOff>
    </xdr:to>
    <xdr:sp macro="" textlink="">
      <xdr:nvSpPr>
        <xdr:cNvPr id="343" name="楕円 342"/>
        <xdr:cNvSpPr/>
      </xdr:nvSpPr>
      <xdr:spPr>
        <a:xfrm>
          <a:off x="15240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10482</xdr:rowOff>
    </xdr:from>
    <xdr:ext cx="762000" cy="259045"/>
    <xdr:sp macro="" textlink="">
      <xdr:nvSpPr>
        <xdr:cNvPr id="344" name="テキスト ボックス 343"/>
        <xdr:cNvSpPr txBox="1"/>
      </xdr:nvSpPr>
      <xdr:spPr>
        <a:xfrm>
          <a:off x="14909800" y="101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71603</xdr:rowOff>
    </xdr:from>
    <xdr:to>
      <xdr:col>68</xdr:col>
      <xdr:colOff>203200</xdr:colOff>
      <xdr:row>61</xdr:row>
      <xdr:rowOff>1753</xdr:rowOff>
    </xdr:to>
    <xdr:sp macro="" textlink="">
      <xdr:nvSpPr>
        <xdr:cNvPr id="345" name="楕円 344"/>
        <xdr:cNvSpPr/>
      </xdr:nvSpPr>
      <xdr:spPr>
        <a:xfrm>
          <a:off x="14351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11930</xdr:rowOff>
    </xdr:from>
    <xdr:ext cx="762000" cy="259045"/>
    <xdr:sp macro="" textlink="">
      <xdr:nvSpPr>
        <xdr:cNvPr id="346" name="テキスト ボックス 345"/>
        <xdr:cNvSpPr txBox="1"/>
      </xdr:nvSpPr>
      <xdr:spPr>
        <a:xfrm>
          <a:off x="14020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61950</xdr:rowOff>
    </xdr:from>
    <xdr:to>
      <xdr:col>64</xdr:col>
      <xdr:colOff>152400</xdr:colOff>
      <xdr:row>60</xdr:row>
      <xdr:rowOff>163550</xdr:rowOff>
    </xdr:to>
    <xdr:sp macro="" textlink="">
      <xdr:nvSpPr>
        <xdr:cNvPr id="347" name="楕円 346"/>
        <xdr:cNvSpPr/>
      </xdr:nvSpPr>
      <xdr:spPr>
        <a:xfrm>
          <a:off x="13462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2277</xdr:rowOff>
    </xdr:from>
    <xdr:ext cx="762000" cy="259045"/>
    <xdr:sp macro="" textlink="">
      <xdr:nvSpPr>
        <xdr:cNvPr id="348" name="テキスト ボックス 347"/>
        <xdr:cNvSpPr txBox="1"/>
      </xdr:nvSpPr>
      <xdr:spPr>
        <a:xfrm>
          <a:off x="13131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令和３年度においては、元利償還金が前年度比で</a:t>
          </a:r>
          <a:r>
            <a:rPr kumimoji="1" lang="en-US" altLang="ja-JP" sz="1200">
              <a:latin typeface="ＭＳ Ｐゴシック" panose="020B0600070205080204" pitchFamily="50" charset="-128"/>
              <a:ea typeface="ＭＳ Ｐゴシック" panose="020B0600070205080204" pitchFamily="50" charset="-128"/>
            </a:rPr>
            <a:t>340</a:t>
          </a:r>
          <a:r>
            <a:rPr kumimoji="1" lang="ja-JP" altLang="en-US" sz="1200">
              <a:latin typeface="ＭＳ Ｐゴシック" panose="020B0600070205080204" pitchFamily="50" charset="-128"/>
              <a:ea typeface="ＭＳ Ｐゴシック" panose="020B0600070205080204" pitchFamily="50" charset="-128"/>
            </a:rPr>
            <a:t>万円減額となり、交付税等の増加から標準財政規模も</a:t>
          </a:r>
          <a:r>
            <a:rPr kumimoji="1" lang="en-US" altLang="ja-JP" sz="1200">
              <a:latin typeface="ＭＳ Ｐゴシック" panose="020B0600070205080204" pitchFamily="50" charset="-128"/>
              <a:ea typeface="ＭＳ Ｐゴシック" panose="020B0600070205080204" pitchFamily="50" charset="-128"/>
            </a:rPr>
            <a:t>240</a:t>
          </a:r>
          <a:r>
            <a:rPr kumimoji="1" lang="ja-JP" altLang="en-US" sz="1200">
              <a:latin typeface="ＭＳ Ｐゴシック" panose="020B0600070205080204" pitchFamily="50" charset="-128"/>
              <a:ea typeface="ＭＳ Ｐゴシック" panose="020B0600070205080204" pitchFamily="50" charset="-128"/>
            </a:rPr>
            <a:t>百万円増額となっているため、単年度での実質公債費比率は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ポイント減少し、３か年平均での実質公債費比率は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となったが、全国平均及び県平均を上回っている。</a:t>
          </a:r>
        </a:p>
        <a:p>
          <a:r>
            <a:rPr kumimoji="1" lang="ja-JP" altLang="en-US" sz="1200">
              <a:latin typeface="ＭＳ Ｐゴシック" panose="020B0600070205080204" pitchFamily="50" charset="-128"/>
              <a:ea typeface="ＭＳ Ｐゴシック" panose="020B0600070205080204" pitchFamily="50" charset="-128"/>
            </a:rPr>
            <a:t>　来年度以降も町営住宅整備等に係る地方債の償還額の増加や、公共施設整備等に伴い、実質公債費比率の上昇が想定されるため、起債の新規発行に際しては世代間の負担の公平性を考慮する必要がある。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81" name="直線コネクタ 380"/>
        <xdr:cNvCxnSpPr/>
      </xdr:nvCxnSpPr>
      <xdr:spPr>
        <a:xfrm flipV="1">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84" name="直線コネクタ 383"/>
        <xdr:cNvCxnSpPr/>
      </xdr:nvCxnSpPr>
      <xdr:spPr>
        <a:xfrm>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7" name="直線コネクタ 386"/>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90" name="直線コネクタ 389"/>
        <xdr:cNvCxnSpPr/>
      </xdr:nvCxnSpPr>
      <xdr:spPr>
        <a:xfrm flipV="1">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4" name="楕円 403"/>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5" name="テキスト ボックス 404"/>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充当可能基金の増加等により、前年度に引き続いて将来負担比率が算出されなくなっているが、今後、公共施設の老朽化やインフラ施設整備等の実施に伴い将来負担比率が上昇することが想定されるため、建設事業の実施に際しては、将来世代の負担が過重になりすぎないよう、優先度を検討し計画的な整備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29875</xdr:rowOff>
    </xdr:from>
    <xdr:to>
      <xdr:col>64</xdr:col>
      <xdr:colOff>152400</xdr:colOff>
      <xdr:row>14</xdr:row>
      <xdr:rowOff>131475</xdr:rowOff>
    </xdr:to>
    <xdr:sp macro="" textlink="">
      <xdr:nvSpPr>
        <xdr:cNvPr id="460" name="楕円 459"/>
        <xdr:cNvSpPr/>
      </xdr:nvSpPr>
      <xdr:spPr>
        <a:xfrm>
          <a:off x="13462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116252</xdr:rowOff>
    </xdr:from>
    <xdr:ext cx="762000" cy="259045"/>
    <xdr:sp macro="" textlink="">
      <xdr:nvSpPr>
        <xdr:cNvPr id="461" name="テキスト ボックス 460"/>
        <xdr:cNvSpPr txBox="1"/>
      </xdr:nvSpPr>
      <xdr:spPr>
        <a:xfrm>
          <a:off x="13131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人件費に係る経常収支比率は令和３年度においては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と全国平均及び県平均を下回った。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今後も職員の採用を計画的に行い、適正な人員管理に努めるとともに、会計年度任用職員も含めての事務事業、人員配置の適正化を図り、事務処理の効率化、合理化を進め、人件費の削減に努める。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60706</xdr:rowOff>
    </xdr:to>
    <xdr:cxnSp macro="">
      <xdr:nvCxnSpPr>
        <xdr:cNvPr id="64" name="直線コネクタ 63"/>
        <xdr:cNvCxnSpPr/>
      </xdr:nvCxnSpPr>
      <xdr:spPr>
        <a:xfrm flipV="1">
          <a:off x="3987800" y="59105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60706</xdr:rowOff>
    </xdr:to>
    <xdr:cxnSp macro="">
      <xdr:nvCxnSpPr>
        <xdr:cNvPr id="67" name="直線コネクタ 66"/>
        <xdr:cNvCxnSpPr/>
      </xdr:nvCxnSpPr>
      <xdr:spPr>
        <a:xfrm>
          <a:off x="3098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56134</xdr:rowOff>
    </xdr:to>
    <xdr:cxnSp macro="">
      <xdr:nvCxnSpPr>
        <xdr:cNvPr id="70" name="直線コネクタ 69"/>
        <xdr:cNvCxnSpPr/>
      </xdr:nvCxnSpPr>
      <xdr:spPr>
        <a:xfrm>
          <a:off x="2209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46990</xdr:rowOff>
    </xdr:to>
    <xdr:cxnSp macro="">
      <xdr:nvCxnSpPr>
        <xdr:cNvPr id="73" name="直線コネクタ 72"/>
        <xdr:cNvCxnSpPr/>
      </xdr:nvCxnSpPr>
      <xdr:spPr>
        <a:xfrm flipV="1">
          <a:off x="1320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2557</xdr:rowOff>
    </xdr:from>
    <xdr:ext cx="762000" cy="259045"/>
    <xdr:sp macro="" textlink="">
      <xdr:nvSpPr>
        <xdr:cNvPr id="84" name="人件費該当値テキスト"/>
        <xdr:cNvSpPr txBox="1"/>
      </xdr:nvSpPr>
      <xdr:spPr>
        <a:xfrm>
          <a:off x="49149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96283</xdr:rowOff>
    </xdr:from>
    <xdr:ext cx="736600" cy="259045"/>
    <xdr:sp macro="" textlink="">
      <xdr:nvSpPr>
        <xdr:cNvPr id="86" name="テキスト ボックス 85"/>
        <xdr:cNvSpPr txBox="1"/>
      </xdr:nvSpPr>
      <xdr:spPr>
        <a:xfrm>
          <a:off x="3606800" y="609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91711</xdr:rowOff>
    </xdr:from>
    <xdr:ext cx="762000" cy="259045"/>
    <xdr:sp macro="" textlink="">
      <xdr:nvSpPr>
        <xdr:cNvPr id="88" name="テキスト ボックス 87"/>
        <xdr:cNvSpPr txBox="1"/>
      </xdr:nvSpPr>
      <xdr:spPr>
        <a:xfrm>
          <a:off x="2717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68851</xdr:rowOff>
    </xdr:from>
    <xdr:ext cx="762000" cy="259045"/>
    <xdr:sp macro="" textlink="">
      <xdr:nvSpPr>
        <xdr:cNvPr id="90" name="テキスト ボックス 89"/>
        <xdr:cNvSpPr txBox="1"/>
      </xdr:nvSpPr>
      <xdr:spPr>
        <a:xfrm>
          <a:off x="1828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82567</xdr:rowOff>
    </xdr:from>
    <xdr:ext cx="762000" cy="259045"/>
    <xdr:sp macro="" textlink="">
      <xdr:nvSpPr>
        <xdr:cNvPr id="92" name="テキスト ボックス 91"/>
        <xdr:cNvSpPr txBox="1"/>
      </xdr:nvSpPr>
      <xdr:spPr>
        <a:xfrm>
          <a:off x="939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物件費に係る経常収支比率は令和３年度においては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と、類似団体、全国及び県平均を上回っている。要因としては、機器等借料や委託料の増加によるものが大きい。</a:t>
          </a:r>
        </a:p>
        <a:p>
          <a:r>
            <a:rPr kumimoji="1" lang="ja-JP" altLang="en-US" sz="1300">
              <a:latin typeface="ＭＳ Ｐゴシック" panose="020B0600070205080204" pitchFamily="50" charset="-128"/>
              <a:ea typeface="ＭＳ Ｐゴシック" panose="020B0600070205080204" pitchFamily="50" charset="-128"/>
            </a:rPr>
            <a:t>　物件費の支出に際しては、計画的かつ必要最小限の執行にとどめることを意識するとともに、委託契約については内容の吟味を行い、経費の縮減に努める。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50800</xdr:rowOff>
    </xdr:to>
    <xdr:cxnSp macro="">
      <xdr:nvCxnSpPr>
        <xdr:cNvPr id="127" name="直線コネクタ 126"/>
        <xdr:cNvCxnSpPr/>
      </xdr:nvCxnSpPr>
      <xdr:spPr>
        <a:xfrm flipV="1">
          <a:off x="15671800" y="3028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50800</xdr:rowOff>
    </xdr:to>
    <xdr:cxnSp macro="">
      <xdr:nvCxnSpPr>
        <xdr:cNvPr id="130" name="直線コネクタ 129"/>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156936</xdr:rowOff>
    </xdr:to>
    <xdr:cxnSp macro="">
      <xdr:nvCxnSpPr>
        <xdr:cNvPr id="133" name="直線コネクタ 132"/>
        <xdr:cNvCxnSpPr/>
      </xdr:nvCxnSpPr>
      <xdr:spPr>
        <a:xfrm>
          <a:off x="13893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135164</xdr:rowOff>
    </xdr:to>
    <xdr:cxnSp macro="">
      <xdr:nvCxnSpPr>
        <xdr:cNvPr id="136" name="直線コネクタ 135"/>
        <xdr:cNvCxnSpPr/>
      </xdr:nvCxnSpPr>
      <xdr:spPr>
        <a:xfrm>
          <a:off x="13004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46463</xdr:rowOff>
    </xdr:from>
    <xdr:ext cx="762000" cy="259045"/>
    <xdr:sp macro="" textlink="">
      <xdr:nvSpPr>
        <xdr:cNvPr id="151" name="テキスト ボックス 150"/>
        <xdr:cNvSpPr txBox="1"/>
      </xdr:nvSpPr>
      <xdr:spPr>
        <a:xfrm>
          <a:off x="144018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令和３年度の扶助費に係る経常収支比率は、全国平均及び県平均を下回ったものの、類似団体平均よりも高い水準にある。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令和３年度は経常収支比率全体が大きく改善したため、扶助費も前年度比で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ポイント改善してはいるが、障害福祉サービス費、保育所委託等に係る事業費は増加傾向にあるため、財政の硬直化に注意を払う必要がある。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152400</xdr:rowOff>
    </xdr:to>
    <xdr:cxnSp macro="">
      <xdr:nvCxnSpPr>
        <xdr:cNvPr id="187" name="直線コネクタ 186"/>
        <xdr:cNvCxnSpPr/>
      </xdr:nvCxnSpPr>
      <xdr:spPr>
        <a:xfrm flipV="1">
          <a:off x="3987800" y="1037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107950</xdr:rowOff>
    </xdr:to>
    <xdr:cxnSp macro="">
      <xdr:nvCxnSpPr>
        <xdr:cNvPr id="190" name="直線コネクタ 189"/>
        <xdr:cNvCxnSpPr/>
      </xdr:nvCxnSpPr>
      <xdr:spPr>
        <a:xfrm flipV="1">
          <a:off x="3098800" y="1043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107950</xdr:rowOff>
    </xdr:to>
    <xdr:cxnSp macro="">
      <xdr:nvCxnSpPr>
        <xdr:cNvPr id="193" name="直線コネクタ 192"/>
        <xdr:cNvCxnSpPr/>
      </xdr:nvCxnSpPr>
      <xdr:spPr>
        <a:xfrm>
          <a:off x="2209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107950</xdr:rowOff>
    </xdr:to>
    <xdr:cxnSp macro="">
      <xdr:nvCxnSpPr>
        <xdr:cNvPr id="196" name="直線コネクタ 195"/>
        <xdr:cNvCxnSpPr/>
      </xdr:nvCxnSpPr>
      <xdr:spPr>
        <a:xfrm>
          <a:off x="1320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6" name="楕円 205"/>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7"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8" name="楕円 207"/>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09" name="テキスト ボックス 208"/>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0" name="楕円 209"/>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1" name="テキスト ボックス 210"/>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2" name="楕円 211"/>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3" name="テキスト ボックス 212"/>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4" name="楕円 213"/>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5" name="テキスト ボックス 214"/>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経常収支比率全体が大きく改善したため、前年度と比較して比率が改善したものの、類似団体、全国及び県平均を上回っており、維持補修費の決算額及び決算額構成比も増加している。</a:t>
          </a:r>
        </a:p>
        <a:p>
          <a:r>
            <a:rPr kumimoji="1" lang="ja-JP" altLang="en-US" sz="1300">
              <a:latin typeface="ＭＳ Ｐゴシック" panose="020B0600070205080204" pitchFamily="50" charset="-128"/>
              <a:ea typeface="ＭＳ Ｐゴシック" panose="020B0600070205080204" pitchFamily="50" charset="-128"/>
            </a:rPr>
            <a:t>　今度、公共施設等の老朽化に伴い、維持補修・改修に係る経費の増加が想定されることから、計画的な点検・補修等を行い、施設の長寿命化を図ることで突発的な修繕経費の抑制に努める。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96520</xdr:rowOff>
    </xdr:to>
    <xdr:cxnSp macro="">
      <xdr:nvCxnSpPr>
        <xdr:cNvPr id="247" name="直線コネクタ 246"/>
        <xdr:cNvCxnSpPr/>
      </xdr:nvCxnSpPr>
      <xdr:spPr>
        <a:xfrm flipV="1">
          <a:off x="15671800" y="1034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61</xdr:row>
      <xdr:rowOff>31750</xdr:rowOff>
    </xdr:to>
    <xdr:cxnSp macro="">
      <xdr:nvCxnSpPr>
        <xdr:cNvPr id="250" name="直線コネクタ 249"/>
        <xdr:cNvCxnSpPr/>
      </xdr:nvCxnSpPr>
      <xdr:spPr>
        <a:xfrm flipV="1">
          <a:off x="14782800" y="1038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115570</xdr:rowOff>
    </xdr:to>
    <xdr:cxnSp macro="">
      <xdr:nvCxnSpPr>
        <xdr:cNvPr id="253" name="直線コネクタ 252"/>
        <xdr:cNvCxnSpPr/>
      </xdr:nvCxnSpPr>
      <xdr:spPr>
        <a:xfrm flipV="1">
          <a:off x="13893800" y="1049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115570</xdr:rowOff>
    </xdr:from>
    <xdr:to>
      <xdr:col>69</xdr:col>
      <xdr:colOff>92075</xdr:colOff>
      <xdr:row>61</xdr:row>
      <xdr:rowOff>168910</xdr:rowOff>
    </xdr:to>
    <xdr:cxnSp macro="">
      <xdr:nvCxnSpPr>
        <xdr:cNvPr id="256" name="直線コネクタ 255"/>
        <xdr:cNvCxnSpPr/>
      </xdr:nvCxnSpPr>
      <xdr:spPr>
        <a:xfrm flipV="1">
          <a:off x="13004800" y="10574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6" name="楕円 265"/>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67"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8" name="楕円 267"/>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9" name="テキスト ボックス 268"/>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0" name="楕円 269"/>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1" name="テキスト ボックス 270"/>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2" name="楕円 271"/>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3" name="テキスト ボックス 272"/>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118110</xdr:rowOff>
    </xdr:from>
    <xdr:to>
      <xdr:col>65</xdr:col>
      <xdr:colOff>53975</xdr:colOff>
      <xdr:row>62</xdr:row>
      <xdr:rowOff>48260</xdr:rowOff>
    </xdr:to>
    <xdr:sp macro="" textlink="">
      <xdr:nvSpPr>
        <xdr:cNvPr id="274" name="楕円 273"/>
        <xdr:cNvSpPr/>
      </xdr:nvSpPr>
      <xdr:spPr>
        <a:xfrm>
          <a:off x="12954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33037</xdr:rowOff>
    </xdr:from>
    <xdr:ext cx="762000" cy="259045"/>
    <xdr:sp macro="" textlink="">
      <xdr:nvSpPr>
        <xdr:cNvPr id="275" name="テキスト ボックス 274"/>
        <xdr:cNvSpPr txBox="1"/>
      </xdr:nvSpPr>
      <xdr:spPr>
        <a:xfrm>
          <a:off x="12623800" y="1066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ポイント改善し、類似団体及び全国平均を下回っているが、県平均を上回っている。</a:t>
          </a:r>
        </a:p>
        <a:p>
          <a:r>
            <a:rPr kumimoji="1" lang="ja-JP" altLang="en-US" sz="1300">
              <a:latin typeface="ＭＳ Ｐゴシック" panose="020B0600070205080204" pitchFamily="50" charset="-128"/>
              <a:ea typeface="ＭＳ Ｐゴシック" panose="020B0600070205080204" pitchFamily="50" charset="-128"/>
            </a:rPr>
            <a:t>　町が出資する第三セクター等がなく、倉敷市への廃棄物焼却業務や常備消防業務の委託費以外に高額な補助費がないことから、比率は類似団体平均より低い水準で推移している。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08" name="直線コネクタ 307"/>
        <xdr:cNvCxnSpPr/>
      </xdr:nvCxnSpPr>
      <xdr:spPr>
        <a:xfrm flipV="1">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85090</xdr:rowOff>
    </xdr:to>
    <xdr:cxnSp macro="">
      <xdr:nvCxnSpPr>
        <xdr:cNvPr id="311" name="直線コネクタ 310"/>
        <xdr:cNvCxnSpPr/>
      </xdr:nvCxnSpPr>
      <xdr:spPr>
        <a:xfrm flipV="1">
          <a:off x="14782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85090</xdr:rowOff>
    </xdr:to>
    <xdr:cxnSp macro="">
      <xdr:nvCxnSpPr>
        <xdr:cNvPr id="314" name="直線コネクタ 313"/>
        <xdr:cNvCxnSpPr/>
      </xdr:nvCxnSpPr>
      <xdr:spPr>
        <a:xfrm>
          <a:off x="13893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39370</xdr:rowOff>
    </xdr:to>
    <xdr:cxnSp macro="">
      <xdr:nvCxnSpPr>
        <xdr:cNvPr id="317" name="直線コネクタ 316"/>
        <xdr:cNvCxnSpPr/>
      </xdr:nvCxnSpPr>
      <xdr:spPr>
        <a:xfrm>
          <a:off x="13004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7" name="楕円 326"/>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28"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29" name="楕円 32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0" name="テキスト ボックス 32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1" name="楕円 330"/>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2" name="テキスト ボックス 331"/>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3" name="楕円 332"/>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4" name="テキスト ボックス 333"/>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5" name="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ポイント改善し、類似団体、全国及び県平均を下回っている。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今後、公共施設整備に係る起債の償還額の増加や新たな借入れに伴い、公債費の増加が見込まれるため、地方債の新規発行に際しては世代間の負担の公平性を考慮する必要がある。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94996</xdr:rowOff>
    </xdr:to>
    <xdr:cxnSp macro="">
      <xdr:nvCxnSpPr>
        <xdr:cNvPr id="366" name="直線コネクタ 365"/>
        <xdr:cNvCxnSpPr/>
      </xdr:nvCxnSpPr>
      <xdr:spPr>
        <a:xfrm flipV="1">
          <a:off x="3987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9" name="直線コネクタ 368"/>
        <xdr:cNvCxnSpPr/>
      </xdr:nvCxnSpPr>
      <xdr:spPr>
        <a:xfrm flipV="1">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113285</xdr:rowOff>
    </xdr:to>
    <xdr:cxnSp macro="">
      <xdr:nvCxnSpPr>
        <xdr:cNvPr id="372" name="直線コネクタ 371"/>
        <xdr:cNvCxnSpPr/>
      </xdr:nvCxnSpPr>
      <xdr:spPr>
        <a:xfrm>
          <a:off x="2209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104139</xdr:rowOff>
    </xdr:to>
    <xdr:cxnSp macro="">
      <xdr:nvCxnSpPr>
        <xdr:cNvPr id="375" name="直線コネクタ 374"/>
        <xdr:cNvCxnSpPr/>
      </xdr:nvCxnSpPr>
      <xdr:spPr>
        <a:xfrm flipV="1">
          <a:off x="1320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7" name="楕円 386"/>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8" name="テキスト ボックス 387"/>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9" name="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1" name="楕円 390"/>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2" name="テキスト ボックス 391"/>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3" name="楕円 392"/>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4" name="テキスト ボックス 39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ポイント改善したが、類似団体、全国及び県平均を上回っており、類似団体内でも高い水準にある。</a:t>
          </a:r>
        </a:p>
        <a:p>
          <a:r>
            <a:rPr kumimoji="1" lang="ja-JP" altLang="en-US" sz="1300">
              <a:latin typeface="ＭＳ Ｐゴシック" panose="020B0600070205080204" pitchFamily="50" charset="-128"/>
              <a:ea typeface="ＭＳ Ｐゴシック" panose="020B0600070205080204" pitchFamily="50" charset="-128"/>
            </a:rPr>
            <a:t>　硬直化した財政の健全化のため、事業の優先度の検討、効率化を図り、経常的経費の削減に努める必要がある。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107950</xdr:rowOff>
    </xdr:to>
    <xdr:cxnSp macro="">
      <xdr:nvCxnSpPr>
        <xdr:cNvPr id="427" name="直線コネクタ 426"/>
        <xdr:cNvCxnSpPr/>
      </xdr:nvCxnSpPr>
      <xdr:spPr>
        <a:xfrm flipV="1">
          <a:off x="15671800" y="13431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27939</xdr:rowOff>
    </xdr:to>
    <xdr:cxnSp macro="">
      <xdr:nvCxnSpPr>
        <xdr:cNvPr id="430" name="直線コネクタ 429"/>
        <xdr:cNvCxnSpPr/>
      </xdr:nvCxnSpPr>
      <xdr:spPr>
        <a:xfrm flipV="1">
          <a:off x="14782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20320</xdr:rowOff>
    </xdr:from>
    <xdr:to>
      <xdr:col>73</xdr:col>
      <xdr:colOff>180975</xdr:colOff>
      <xdr:row>80</xdr:row>
      <xdr:rowOff>27939</xdr:rowOff>
    </xdr:to>
    <xdr:cxnSp macro="">
      <xdr:nvCxnSpPr>
        <xdr:cNvPr id="433" name="直線コネクタ 432"/>
        <xdr:cNvCxnSpPr/>
      </xdr:nvCxnSpPr>
      <xdr:spPr>
        <a:xfrm>
          <a:off x="13893800" y="13736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20320</xdr:rowOff>
    </xdr:to>
    <xdr:cxnSp macro="">
      <xdr:nvCxnSpPr>
        <xdr:cNvPr id="436" name="直線コネクタ 435"/>
        <xdr:cNvCxnSpPr/>
      </xdr:nvCxnSpPr>
      <xdr:spPr>
        <a:xfrm>
          <a:off x="13004800" y="13732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6" name="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48" name="楕円 447"/>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49" name="テキスト ボックス 448"/>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50" name="楕円 449"/>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51" name="テキスト ボックス 450"/>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140970</xdr:rowOff>
    </xdr:from>
    <xdr:to>
      <xdr:col>69</xdr:col>
      <xdr:colOff>142875</xdr:colOff>
      <xdr:row>80</xdr:row>
      <xdr:rowOff>71120</xdr:rowOff>
    </xdr:to>
    <xdr:sp macro="" textlink="">
      <xdr:nvSpPr>
        <xdr:cNvPr id="452" name="楕円 451"/>
        <xdr:cNvSpPr/>
      </xdr:nvSpPr>
      <xdr:spPr>
        <a:xfrm>
          <a:off x="13843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55897</xdr:rowOff>
    </xdr:from>
    <xdr:ext cx="762000" cy="259045"/>
    <xdr:sp macro="" textlink="">
      <xdr:nvSpPr>
        <xdr:cNvPr id="453" name="テキスト ボックス 452"/>
        <xdr:cNvSpPr txBox="1"/>
      </xdr:nvSpPr>
      <xdr:spPr>
        <a:xfrm>
          <a:off x="13512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137161</xdr:rowOff>
    </xdr:from>
    <xdr:to>
      <xdr:col>65</xdr:col>
      <xdr:colOff>53975</xdr:colOff>
      <xdr:row>80</xdr:row>
      <xdr:rowOff>67311</xdr:rowOff>
    </xdr:to>
    <xdr:sp macro="" textlink="">
      <xdr:nvSpPr>
        <xdr:cNvPr id="454" name="楕円 453"/>
        <xdr:cNvSpPr/>
      </xdr:nvSpPr>
      <xdr:spPr>
        <a:xfrm>
          <a:off x="12954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52088</xdr:rowOff>
    </xdr:from>
    <xdr:ext cx="762000" cy="259045"/>
    <xdr:sp macro="" textlink="">
      <xdr:nvSpPr>
        <xdr:cNvPr id="455" name="テキスト ボックス 454"/>
        <xdr:cNvSpPr txBox="1"/>
      </xdr:nvSpPr>
      <xdr:spPr>
        <a:xfrm>
          <a:off x="12623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32277"/>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152941</xdr:rowOff>
    </xdr:from>
    <xdr:ext cx="762000" cy="259045"/>
    <xdr:sp macro="" textlink="">
      <xdr:nvSpPr>
        <xdr:cNvPr id="48" name="人口1人当たり決算額の推移最小値テキスト130"/>
        <xdr:cNvSpPr txBox="1"/>
      </xdr:nvSpPr>
      <xdr:spPr>
        <a:xfrm>
          <a:off x="5740400" y="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34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8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32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115966</xdr:rowOff>
    </xdr:from>
    <xdr:to>
      <xdr:col>29</xdr:col>
      <xdr:colOff>127000</xdr:colOff>
      <xdr:row>19</xdr:row>
      <xdr:rowOff>142765</xdr:rowOff>
    </xdr:to>
    <xdr:cxnSp macro="">
      <xdr:nvCxnSpPr>
        <xdr:cNvPr id="52" name="直線コネクタ 51"/>
        <xdr:cNvCxnSpPr/>
      </xdr:nvCxnSpPr>
      <xdr:spPr bwMode="auto">
        <a:xfrm>
          <a:off x="5003800" y="3373516"/>
          <a:ext cx="647700" cy="2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8830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37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115966</xdr:rowOff>
    </xdr:from>
    <xdr:to>
      <xdr:col>26</xdr:col>
      <xdr:colOff>50800</xdr:colOff>
      <xdr:row>19</xdr:row>
      <xdr:rowOff>157180</xdr:rowOff>
    </xdr:to>
    <xdr:cxnSp macro="">
      <xdr:nvCxnSpPr>
        <xdr:cNvPr id="55" name="直線コネクタ 54"/>
        <xdr:cNvCxnSpPr/>
      </xdr:nvCxnSpPr>
      <xdr:spPr bwMode="auto">
        <a:xfrm flipV="1">
          <a:off x="4305300" y="3373516"/>
          <a:ext cx="698500" cy="4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4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1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157180</xdr:rowOff>
    </xdr:from>
    <xdr:to>
      <xdr:col>22</xdr:col>
      <xdr:colOff>114300</xdr:colOff>
      <xdr:row>19</xdr:row>
      <xdr:rowOff>166141</xdr:rowOff>
    </xdr:to>
    <xdr:cxnSp macro="">
      <xdr:nvCxnSpPr>
        <xdr:cNvPr id="58" name="直線コネクタ 57"/>
        <xdr:cNvCxnSpPr/>
      </xdr:nvCxnSpPr>
      <xdr:spPr bwMode="auto">
        <a:xfrm flipV="1">
          <a:off x="3606800" y="3414730"/>
          <a:ext cx="6985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084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85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166141</xdr:rowOff>
    </xdr:from>
    <xdr:to>
      <xdr:col>18</xdr:col>
      <xdr:colOff>177800</xdr:colOff>
      <xdr:row>20</xdr:row>
      <xdr:rowOff>6055</xdr:rowOff>
    </xdr:to>
    <xdr:cxnSp macro="">
      <xdr:nvCxnSpPr>
        <xdr:cNvPr id="61" name="直線コネクタ 60"/>
        <xdr:cNvCxnSpPr/>
      </xdr:nvCxnSpPr>
      <xdr:spPr bwMode="auto">
        <a:xfrm flipV="1">
          <a:off x="2908300" y="3423691"/>
          <a:ext cx="698500" cy="1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04260"/>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87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298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89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91965</xdr:rowOff>
    </xdr:from>
    <xdr:to>
      <xdr:col>29</xdr:col>
      <xdr:colOff>177800</xdr:colOff>
      <xdr:row>20</xdr:row>
      <xdr:rowOff>22115</xdr:rowOff>
    </xdr:to>
    <xdr:sp macro="" textlink="">
      <xdr:nvSpPr>
        <xdr:cNvPr id="71" name="楕円 70"/>
        <xdr:cNvSpPr/>
      </xdr:nvSpPr>
      <xdr:spPr bwMode="auto">
        <a:xfrm>
          <a:off x="5600700" y="334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542</xdr:rowOff>
    </xdr:from>
    <xdr:ext cx="762000" cy="259045"/>
    <xdr:sp macro="" textlink="">
      <xdr:nvSpPr>
        <xdr:cNvPr id="72" name="人口1人当たり決算額の推移該当値テキスト130"/>
        <xdr:cNvSpPr txBox="1"/>
      </xdr:nvSpPr>
      <xdr:spPr>
        <a:xfrm>
          <a:off x="5740400" y="325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65166</xdr:rowOff>
    </xdr:from>
    <xdr:to>
      <xdr:col>26</xdr:col>
      <xdr:colOff>101600</xdr:colOff>
      <xdr:row>19</xdr:row>
      <xdr:rowOff>166766</xdr:rowOff>
    </xdr:to>
    <xdr:sp macro="" textlink="">
      <xdr:nvSpPr>
        <xdr:cNvPr id="73" name="楕円 72"/>
        <xdr:cNvSpPr/>
      </xdr:nvSpPr>
      <xdr:spPr bwMode="auto">
        <a:xfrm>
          <a:off x="4953000" y="332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151543</xdr:rowOff>
    </xdr:from>
    <xdr:ext cx="736600" cy="259045"/>
    <xdr:sp macro="" textlink="">
      <xdr:nvSpPr>
        <xdr:cNvPr id="74" name="テキスト ボックス 73"/>
        <xdr:cNvSpPr txBox="1"/>
      </xdr:nvSpPr>
      <xdr:spPr>
        <a:xfrm>
          <a:off x="4622800" y="340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106380</xdr:rowOff>
    </xdr:from>
    <xdr:to>
      <xdr:col>22</xdr:col>
      <xdr:colOff>165100</xdr:colOff>
      <xdr:row>20</xdr:row>
      <xdr:rowOff>36530</xdr:rowOff>
    </xdr:to>
    <xdr:sp macro="" textlink="">
      <xdr:nvSpPr>
        <xdr:cNvPr id="75" name="楕円 74"/>
        <xdr:cNvSpPr/>
      </xdr:nvSpPr>
      <xdr:spPr bwMode="auto">
        <a:xfrm>
          <a:off x="4254500" y="336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21307</xdr:rowOff>
    </xdr:from>
    <xdr:ext cx="762000" cy="259045"/>
    <xdr:sp macro="" textlink="">
      <xdr:nvSpPr>
        <xdr:cNvPr id="76" name="テキスト ボックス 75"/>
        <xdr:cNvSpPr txBox="1"/>
      </xdr:nvSpPr>
      <xdr:spPr>
        <a:xfrm>
          <a:off x="3924300" y="34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115341</xdr:rowOff>
    </xdr:from>
    <xdr:to>
      <xdr:col>19</xdr:col>
      <xdr:colOff>38100</xdr:colOff>
      <xdr:row>20</xdr:row>
      <xdr:rowOff>45491</xdr:rowOff>
    </xdr:to>
    <xdr:sp macro="" textlink="">
      <xdr:nvSpPr>
        <xdr:cNvPr id="77" name="楕円 76"/>
        <xdr:cNvSpPr/>
      </xdr:nvSpPr>
      <xdr:spPr bwMode="auto">
        <a:xfrm>
          <a:off x="3556000" y="337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30268</xdr:rowOff>
    </xdr:from>
    <xdr:ext cx="762000" cy="259045"/>
    <xdr:sp macro="" textlink="">
      <xdr:nvSpPr>
        <xdr:cNvPr id="78" name="テキスト ボックス 77"/>
        <xdr:cNvSpPr txBox="1"/>
      </xdr:nvSpPr>
      <xdr:spPr>
        <a:xfrm>
          <a:off x="3225800" y="34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126705</xdr:rowOff>
    </xdr:from>
    <xdr:to>
      <xdr:col>15</xdr:col>
      <xdr:colOff>101600</xdr:colOff>
      <xdr:row>20</xdr:row>
      <xdr:rowOff>56855</xdr:rowOff>
    </xdr:to>
    <xdr:sp macro="" textlink="">
      <xdr:nvSpPr>
        <xdr:cNvPr id="79" name="楕円 78"/>
        <xdr:cNvSpPr/>
      </xdr:nvSpPr>
      <xdr:spPr bwMode="auto">
        <a:xfrm>
          <a:off x="2857500" y="338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41632</xdr:rowOff>
    </xdr:from>
    <xdr:ext cx="762000" cy="259045"/>
    <xdr:sp macro="" textlink="">
      <xdr:nvSpPr>
        <xdr:cNvPr id="80" name="テキスト ボックス 79"/>
        <xdr:cNvSpPr txBox="1"/>
      </xdr:nvSpPr>
      <xdr:spPr>
        <a:xfrm>
          <a:off x="2527300" y="347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5814748"/>
          <a:ext cx="0" cy="69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65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6512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55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5814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60478</xdr:rowOff>
    </xdr:from>
    <xdr:to>
      <xdr:col>29</xdr:col>
      <xdr:colOff>127000</xdr:colOff>
      <xdr:row>36</xdr:row>
      <xdr:rowOff>100107</xdr:rowOff>
    </xdr:to>
    <xdr:cxnSp macro="">
      <xdr:nvCxnSpPr>
        <xdr:cNvPr id="115" name="直線コネクタ 114"/>
        <xdr:cNvCxnSpPr/>
      </xdr:nvCxnSpPr>
      <xdr:spPr bwMode="auto">
        <a:xfrm>
          <a:off x="5003800" y="6232678"/>
          <a:ext cx="647700" cy="3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057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173871"/>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60478</xdr:rowOff>
    </xdr:from>
    <xdr:to>
      <xdr:col>26</xdr:col>
      <xdr:colOff>50800</xdr:colOff>
      <xdr:row>36</xdr:row>
      <xdr:rowOff>87648</xdr:rowOff>
    </xdr:to>
    <xdr:cxnSp macro="">
      <xdr:nvCxnSpPr>
        <xdr:cNvPr id="118" name="直線コネクタ 117"/>
        <xdr:cNvCxnSpPr/>
      </xdr:nvCxnSpPr>
      <xdr:spPr bwMode="auto">
        <a:xfrm flipV="1">
          <a:off x="4305300" y="6232678"/>
          <a:ext cx="698500" cy="2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174976"/>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02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87648</xdr:rowOff>
    </xdr:from>
    <xdr:to>
      <xdr:col>22</xdr:col>
      <xdr:colOff>114300</xdr:colOff>
      <xdr:row>36</xdr:row>
      <xdr:rowOff>122803</xdr:rowOff>
    </xdr:to>
    <xdr:cxnSp macro="">
      <xdr:nvCxnSpPr>
        <xdr:cNvPr id="121" name="直線コネクタ 120"/>
        <xdr:cNvCxnSpPr/>
      </xdr:nvCxnSpPr>
      <xdr:spPr bwMode="auto">
        <a:xfrm flipV="1">
          <a:off x="3606800" y="6259848"/>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175721"/>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03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97919</xdr:rowOff>
    </xdr:from>
    <xdr:to>
      <xdr:col>18</xdr:col>
      <xdr:colOff>177800</xdr:colOff>
      <xdr:row>36</xdr:row>
      <xdr:rowOff>122803</xdr:rowOff>
    </xdr:to>
    <xdr:cxnSp macro="">
      <xdr:nvCxnSpPr>
        <xdr:cNvPr id="124" name="直線コネクタ 123"/>
        <xdr:cNvCxnSpPr/>
      </xdr:nvCxnSpPr>
      <xdr:spPr bwMode="auto">
        <a:xfrm>
          <a:off x="2908300" y="6270119"/>
          <a:ext cx="698500" cy="2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172820"/>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0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176304"/>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04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49307</xdr:rowOff>
    </xdr:from>
    <xdr:to>
      <xdr:col>29</xdr:col>
      <xdr:colOff>177800</xdr:colOff>
      <xdr:row>36</xdr:row>
      <xdr:rowOff>150907</xdr:rowOff>
    </xdr:to>
    <xdr:sp macro="" textlink="">
      <xdr:nvSpPr>
        <xdr:cNvPr id="134" name="楕円 133"/>
        <xdr:cNvSpPr/>
      </xdr:nvSpPr>
      <xdr:spPr bwMode="auto">
        <a:xfrm>
          <a:off x="5600700" y="622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21384</xdr:rowOff>
    </xdr:from>
    <xdr:ext cx="762000" cy="259045"/>
    <xdr:sp macro="" textlink="">
      <xdr:nvSpPr>
        <xdr:cNvPr id="135" name="人口1人当たり決算額の推移該当値テキスト445"/>
        <xdr:cNvSpPr txBox="1"/>
      </xdr:nvSpPr>
      <xdr:spPr>
        <a:xfrm>
          <a:off x="5740400" y="6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9678</xdr:rowOff>
    </xdr:from>
    <xdr:to>
      <xdr:col>26</xdr:col>
      <xdr:colOff>101600</xdr:colOff>
      <xdr:row>36</xdr:row>
      <xdr:rowOff>111278</xdr:rowOff>
    </xdr:to>
    <xdr:sp macro="" textlink="">
      <xdr:nvSpPr>
        <xdr:cNvPr id="136" name="楕円 135"/>
        <xdr:cNvSpPr/>
      </xdr:nvSpPr>
      <xdr:spPr bwMode="auto">
        <a:xfrm>
          <a:off x="4953000" y="618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96055</xdr:rowOff>
    </xdr:from>
    <xdr:ext cx="736600" cy="259045"/>
    <xdr:sp macro="" textlink="">
      <xdr:nvSpPr>
        <xdr:cNvPr id="137" name="テキスト ボックス 136"/>
        <xdr:cNvSpPr txBox="1"/>
      </xdr:nvSpPr>
      <xdr:spPr>
        <a:xfrm>
          <a:off x="4622800" y="626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36848</xdr:rowOff>
    </xdr:from>
    <xdr:to>
      <xdr:col>22</xdr:col>
      <xdr:colOff>165100</xdr:colOff>
      <xdr:row>36</xdr:row>
      <xdr:rowOff>138448</xdr:rowOff>
    </xdr:to>
    <xdr:sp macro="" textlink="">
      <xdr:nvSpPr>
        <xdr:cNvPr id="138" name="楕円 137"/>
        <xdr:cNvSpPr/>
      </xdr:nvSpPr>
      <xdr:spPr bwMode="auto">
        <a:xfrm>
          <a:off x="4254500" y="62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123225</xdr:rowOff>
    </xdr:from>
    <xdr:ext cx="762000" cy="259045"/>
    <xdr:sp macro="" textlink="">
      <xdr:nvSpPr>
        <xdr:cNvPr id="139" name="テキスト ボックス 138"/>
        <xdr:cNvSpPr txBox="1"/>
      </xdr:nvSpPr>
      <xdr:spPr>
        <a:xfrm>
          <a:off x="3924300" y="62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72003</xdr:rowOff>
    </xdr:from>
    <xdr:to>
      <xdr:col>19</xdr:col>
      <xdr:colOff>38100</xdr:colOff>
      <xdr:row>37</xdr:row>
      <xdr:rowOff>2153</xdr:rowOff>
    </xdr:to>
    <xdr:sp macro="" textlink="">
      <xdr:nvSpPr>
        <xdr:cNvPr id="140" name="楕円 139"/>
        <xdr:cNvSpPr/>
      </xdr:nvSpPr>
      <xdr:spPr bwMode="auto">
        <a:xfrm>
          <a:off x="3556000" y="624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158380</xdr:rowOff>
    </xdr:from>
    <xdr:ext cx="762000" cy="259045"/>
    <xdr:sp macro="" textlink="">
      <xdr:nvSpPr>
        <xdr:cNvPr id="141" name="テキスト ボックス 140"/>
        <xdr:cNvSpPr txBox="1"/>
      </xdr:nvSpPr>
      <xdr:spPr>
        <a:xfrm>
          <a:off x="3225800" y="63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47119</xdr:rowOff>
    </xdr:from>
    <xdr:to>
      <xdr:col>15</xdr:col>
      <xdr:colOff>101600</xdr:colOff>
      <xdr:row>36</xdr:row>
      <xdr:rowOff>148719</xdr:rowOff>
    </xdr:to>
    <xdr:sp macro="" textlink="">
      <xdr:nvSpPr>
        <xdr:cNvPr id="142" name="楕円 141"/>
        <xdr:cNvSpPr/>
      </xdr:nvSpPr>
      <xdr:spPr bwMode="auto">
        <a:xfrm>
          <a:off x="2857500" y="621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133496</xdr:rowOff>
    </xdr:from>
    <xdr:ext cx="762000" cy="259045"/>
    <xdr:sp macro="" textlink="">
      <xdr:nvSpPr>
        <xdr:cNvPr id="143" name="テキスト ボックス 142"/>
        <xdr:cNvSpPr txBox="1"/>
      </xdr:nvSpPr>
      <xdr:spPr>
        <a:xfrm>
          <a:off x="2527300" y="630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126432</xdr:rowOff>
    </xdr:from>
    <xdr:to>
      <xdr:col>24</xdr:col>
      <xdr:colOff>63500</xdr:colOff>
      <xdr:row>36</xdr:row>
      <xdr:rowOff>131873</xdr:rowOff>
    </xdr:to>
    <xdr:cxnSp macro="">
      <xdr:nvCxnSpPr>
        <xdr:cNvPr id="58" name="直線コネクタ 57"/>
        <xdr:cNvCxnSpPr/>
      </xdr:nvCxnSpPr>
      <xdr:spPr>
        <a:xfrm>
          <a:off x="3797300" y="6298632"/>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126432</xdr:rowOff>
    </xdr:from>
    <xdr:to>
      <xdr:col>19</xdr:col>
      <xdr:colOff>177800</xdr:colOff>
      <xdr:row>36</xdr:row>
      <xdr:rowOff>141625</xdr:rowOff>
    </xdr:to>
    <xdr:cxnSp macro="">
      <xdr:nvCxnSpPr>
        <xdr:cNvPr id="61" name="直線コネクタ 60"/>
        <xdr:cNvCxnSpPr/>
      </xdr:nvCxnSpPr>
      <xdr:spPr>
        <a:xfrm flipV="1">
          <a:off x="2908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141625</xdr:rowOff>
    </xdr:from>
    <xdr:to>
      <xdr:col>15</xdr:col>
      <xdr:colOff>50800</xdr:colOff>
      <xdr:row>36</xdr:row>
      <xdr:rowOff>150956</xdr:rowOff>
    </xdr:to>
    <xdr:cxnSp macro="">
      <xdr:nvCxnSpPr>
        <xdr:cNvPr id="64" name="直線コネクタ 63"/>
        <xdr:cNvCxnSpPr/>
      </xdr:nvCxnSpPr>
      <xdr:spPr>
        <a:xfrm flipV="1">
          <a:off x="2019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150956</xdr:rowOff>
    </xdr:from>
    <xdr:to>
      <xdr:col>10</xdr:col>
      <xdr:colOff>114300</xdr:colOff>
      <xdr:row>36</xdr:row>
      <xdr:rowOff>158614</xdr:rowOff>
    </xdr:to>
    <xdr:cxnSp macro="">
      <xdr:nvCxnSpPr>
        <xdr:cNvPr id="67" name="直線コネクタ 66"/>
        <xdr:cNvCxnSpPr/>
      </xdr:nvCxnSpPr>
      <xdr:spPr>
        <a:xfrm flipV="1">
          <a:off x="1130300" y="632315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81073</xdr:rowOff>
    </xdr:from>
    <xdr:to>
      <xdr:col>24</xdr:col>
      <xdr:colOff>114300</xdr:colOff>
      <xdr:row>37</xdr:row>
      <xdr:rowOff>11223</xdr:rowOff>
    </xdr:to>
    <xdr:sp macro="" textlink="">
      <xdr:nvSpPr>
        <xdr:cNvPr id="77" name="楕円 76"/>
        <xdr:cNvSpPr/>
      </xdr:nvSpPr>
      <xdr:spPr>
        <a:xfrm>
          <a:off x="45847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167450</xdr:rowOff>
    </xdr:from>
    <xdr:ext cx="534377" cy="259045"/>
    <xdr:sp macro="" textlink="">
      <xdr:nvSpPr>
        <xdr:cNvPr id="78" name="人件費該当値テキスト"/>
        <xdr:cNvSpPr txBox="1"/>
      </xdr:nvSpPr>
      <xdr:spPr>
        <a:xfrm>
          <a:off x="4686300" y="61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75632</xdr:rowOff>
    </xdr:from>
    <xdr:to>
      <xdr:col>20</xdr:col>
      <xdr:colOff>38100</xdr:colOff>
      <xdr:row>37</xdr:row>
      <xdr:rowOff>5782</xdr:rowOff>
    </xdr:to>
    <xdr:sp macro="" textlink="">
      <xdr:nvSpPr>
        <xdr:cNvPr id="79" name="楕円 78"/>
        <xdr:cNvSpPr/>
      </xdr:nvSpPr>
      <xdr:spPr>
        <a:xfrm>
          <a:off x="3746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168359</xdr:rowOff>
    </xdr:from>
    <xdr:ext cx="534377" cy="259045"/>
    <xdr:sp macro="" textlink="">
      <xdr:nvSpPr>
        <xdr:cNvPr id="80" name="テキスト ボックス 79"/>
        <xdr:cNvSpPr txBox="1"/>
      </xdr:nvSpPr>
      <xdr:spPr>
        <a:xfrm>
          <a:off x="3530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90825</xdr:rowOff>
    </xdr:from>
    <xdr:to>
      <xdr:col>15</xdr:col>
      <xdr:colOff>101600</xdr:colOff>
      <xdr:row>37</xdr:row>
      <xdr:rowOff>20975</xdr:rowOff>
    </xdr:to>
    <xdr:sp macro="" textlink="">
      <xdr:nvSpPr>
        <xdr:cNvPr id="81" name="楕円 80"/>
        <xdr:cNvSpPr/>
      </xdr:nvSpPr>
      <xdr:spPr>
        <a:xfrm>
          <a:off x="2857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12102</xdr:rowOff>
    </xdr:from>
    <xdr:ext cx="534377" cy="259045"/>
    <xdr:sp macro="" textlink="">
      <xdr:nvSpPr>
        <xdr:cNvPr id="82" name="テキスト ボックス 81"/>
        <xdr:cNvSpPr txBox="1"/>
      </xdr:nvSpPr>
      <xdr:spPr>
        <a:xfrm>
          <a:off x="2641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100156</xdr:rowOff>
    </xdr:from>
    <xdr:to>
      <xdr:col>10</xdr:col>
      <xdr:colOff>165100</xdr:colOff>
      <xdr:row>37</xdr:row>
      <xdr:rowOff>30306</xdr:rowOff>
    </xdr:to>
    <xdr:sp macro="" textlink="">
      <xdr:nvSpPr>
        <xdr:cNvPr id="83" name="楕円 82"/>
        <xdr:cNvSpPr/>
      </xdr:nvSpPr>
      <xdr:spPr>
        <a:xfrm>
          <a:off x="1968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21433</xdr:rowOff>
    </xdr:from>
    <xdr:ext cx="534377" cy="259045"/>
    <xdr:sp macro="" textlink="">
      <xdr:nvSpPr>
        <xdr:cNvPr id="84" name="テキスト ボックス 83"/>
        <xdr:cNvSpPr txBox="1"/>
      </xdr:nvSpPr>
      <xdr:spPr>
        <a:xfrm>
          <a:off x="1752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107814</xdr:rowOff>
    </xdr:from>
    <xdr:to>
      <xdr:col>6</xdr:col>
      <xdr:colOff>38100</xdr:colOff>
      <xdr:row>37</xdr:row>
      <xdr:rowOff>37964</xdr:rowOff>
    </xdr:to>
    <xdr:sp macro="" textlink="">
      <xdr:nvSpPr>
        <xdr:cNvPr id="85" name="楕円 84"/>
        <xdr:cNvSpPr/>
      </xdr:nvSpPr>
      <xdr:spPr>
        <a:xfrm>
          <a:off x="1079500" y="62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29091</xdr:rowOff>
    </xdr:from>
    <xdr:ext cx="534377" cy="259045"/>
    <xdr:sp macro="" textlink="">
      <xdr:nvSpPr>
        <xdr:cNvPr id="86" name="テキスト ボックス 85"/>
        <xdr:cNvSpPr txBox="1"/>
      </xdr:nvSpPr>
      <xdr:spPr>
        <a:xfrm>
          <a:off x="863111" y="63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29423</xdr:rowOff>
    </xdr:from>
    <xdr:to>
      <xdr:col>24</xdr:col>
      <xdr:colOff>63500</xdr:colOff>
      <xdr:row>58</xdr:row>
      <xdr:rowOff>108641</xdr:rowOff>
    </xdr:to>
    <xdr:cxnSp macro="">
      <xdr:nvCxnSpPr>
        <xdr:cNvPr id="116" name="直線コネクタ 115"/>
        <xdr:cNvCxnSpPr/>
      </xdr:nvCxnSpPr>
      <xdr:spPr>
        <a:xfrm flipV="1">
          <a:off x="3797300" y="9973523"/>
          <a:ext cx="838200" cy="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108641</xdr:rowOff>
    </xdr:from>
    <xdr:to>
      <xdr:col>19</xdr:col>
      <xdr:colOff>177800</xdr:colOff>
      <xdr:row>59</xdr:row>
      <xdr:rowOff>21742</xdr:rowOff>
    </xdr:to>
    <xdr:cxnSp macro="">
      <xdr:nvCxnSpPr>
        <xdr:cNvPr id="119" name="直線コネクタ 118"/>
        <xdr:cNvCxnSpPr/>
      </xdr:nvCxnSpPr>
      <xdr:spPr>
        <a:xfrm flipV="1">
          <a:off x="2908300" y="10052741"/>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21742</xdr:rowOff>
    </xdr:from>
    <xdr:to>
      <xdr:col>15</xdr:col>
      <xdr:colOff>50800</xdr:colOff>
      <xdr:row>59</xdr:row>
      <xdr:rowOff>40792</xdr:rowOff>
    </xdr:to>
    <xdr:cxnSp macro="">
      <xdr:nvCxnSpPr>
        <xdr:cNvPr id="122" name="直線コネクタ 121"/>
        <xdr:cNvCxnSpPr/>
      </xdr:nvCxnSpPr>
      <xdr:spPr>
        <a:xfrm flipV="1">
          <a:off x="2019300" y="1013729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40792</xdr:rowOff>
    </xdr:from>
    <xdr:to>
      <xdr:col>10</xdr:col>
      <xdr:colOff>114300</xdr:colOff>
      <xdr:row>59</xdr:row>
      <xdr:rowOff>43665</xdr:rowOff>
    </xdr:to>
    <xdr:cxnSp macro="">
      <xdr:nvCxnSpPr>
        <xdr:cNvPr id="125" name="直線コネクタ 124"/>
        <xdr:cNvCxnSpPr/>
      </xdr:nvCxnSpPr>
      <xdr:spPr>
        <a:xfrm flipV="1">
          <a:off x="1130300" y="10156342"/>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150073</xdr:rowOff>
    </xdr:from>
    <xdr:to>
      <xdr:col>24</xdr:col>
      <xdr:colOff>114300</xdr:colOff>
      <xdr:row>58</xdr:row>
      <xdr:rowOff>80223</xdr:rowOff>
    </xdr:to>
    <xdr:sp macro="" textlink="">
      <xdr:nvSpPr>
        <xdr:cNvPr id="135" name="楕円 134"/>
        <xdr:cNvSpPr/>
      </xdr:nvSpPr>
      <xdr:spPr>
        <a:xfrm>
          <a:off x="45847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128500</xdr:rowOff>
    </xdr:from>
    <xdr:ext cx="534377" cy="259045"/>
    <xdr:sp macro="" textlink="">
      <xdr:nvSpPr>
        <xdr:cNvPr id="136" name="物件費該当値テキスト"/>
        <xdr:cNvSpPr txBox="1"/>
      </xdr:nvSpPr>
      <xdr:spPr>
        <a:xfrm>
          <a:off x="4686300" y="99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57841</xdr:rowOff>
    </xdr:from>
    <xdr:to>
      <xdr:col>20</xdr:col>
      <xdr:colOff>38100</xdr:colOff>
      <xdr:row>58</xdr:row>
      <xdr:rowOff>159441</xdr:rowOff>
    </xdr:to>
    <xdr:sp macro="" textlink="">
      <xdr:nvSpPr>
        <xdr:cNvPr id="137" name="楕円 136"/>
        <xdr:cNvSpPr/>
      </xdr:nvSpPr>
      <xdr:spPr>
        <a:xfrm>
          <a:off x="3746500" y="10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150568</xdr:rowOff>
    </xdr:from>
    <xdr:ext cx="534377" cy="259045"/>
    <xdr:sp macro="" textlink="">
      <xdr:nvSpPr>
        <xdr:cNvPr id="138" name="テキスト ボックス 137"/>
        <xdr:cNvSpPr txBox="1"/>
      </xdr:nvSpPr>
      <xdr:spPr>
        <a:xfrm>
          <a:off x="3530111"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142392</xdr:rowOff>
    </xdr:from>
    <xdr:to>
      <xdr:col>15</xdr:col>
      <xdr:colOff>101600</xdr:colOff>
      <xdr:row>59</xdr:row>
      <xdr:rowOff>72542</xdr:rowOff>
    </xdr:to>
    <xdr:sp macro="" textlink="">
      <xdr:nvSpPr>
        <xdr:cNvPr id="139" name="楕円 138"/>
        <xdr:cNvSpPr/>
      </xdr:nvSpPr>
      <xdr:spPr>
        <a:xfrm>
          <a:off x="2857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63669</xdr:rowOff>
    </xdr:from>
    <xdr:ext cx="534377" cy="259045"/>
    <xdr:sp macro="" textlink="">
      <xdr:nvSpPr>
        <xdr:cNvPr id="140" name="テキスト ボックス 139"/>
        <xdr:cNvSpPr txBox="1"/>
      </xdr:nvSpPr>
      <xdr:spPr>
        <a:xfrm>
          <a:off x="2641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161442</xdr:rowOff>
    </xdr:from>
    <xdr:to>
      <xdr:col>10</xdr:col>
      <xdr:colOff>165100</xdr:colOff>
      <xdr:row>59</xdr:row>
      <xdr:rowOff>91592</xdr:rowOff>
    </xdr:to>
    <xdr:sp macro="" textlink="">
      <xdr:nvSpPr>
        <xdr:cNvPr id="141" name="楕円 140"/>
        <xdr:cNvSpPr/>
      </xdr:nvSpPr>
      <xdr:spPr>
        <a:xfrm>
          <a:off x="1968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82719</xdr:rowOff>
    </xdr:from>
    <xdr:ext cx="534377" cy="259045"/>
    <xdr:sp macro="" textlink="">
      <xdr:nvSpPr>
        <xdr:cNvPr id="142" name="テキスト ボックス 141"/>
        <xdr:cNvSpPr txBox="1"/>
      </xdr:nvSpPr>
      <xdr:spPr>
        <a:xfrm>
          <a:off x="1752111" y="101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164315</xdr:rowOff>
    </xdr:from>
    <xdr:to>
      <xdr:col>6</xdr:col>
      <xdr:colOff>38100</xdr:colOff>
      <xdr:row>59</xdr:row>
      <xdr:rowOff>94465</xdr:rowOff>
    </xdr:to>
    <xdr:sp macro="" textlink="">
      <xdr:nvSpPr>
        <xdr:cNvPr id="143" name="楕円 142"/>
        <xdr:cNvSpPr/>
      </xdr:nvSpPr>
      <xdr:spPr>
        <a:xfrm>
          <a:off x="1079500" y="101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85592</xdr:rowOff>
    </xdr:from>
    <xdr:ext cx="534377" cy="259045"/>
    <xdr:sp macro="" textlink="">
      <xdr:nvSpPr>
        <xdr:cNvPr id="144" name="テキスト ボックス 143"/>
        <xdr:cNvSpPr txBox="1"/>
      </xdr:nvSpPr>
      <xdr:spPr>
        <a:xfrm>
          <a:off x="863111" y="102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61785</xdr:rowOff>
    </xdr:from>
    <xdr:to>
      <xdr:col>24</xdr:col>
      <xdr:colOff>63500</xdr:colOff>
      <xdr:row>77</xdr:row>
      <xdr:rowOff>131927</xdr:rowOff>
    </xdr:to>
    <xdr:cxnSp macro="">
      <xdr:nvCxnSpPr>
        <xdr:cNvPr id="173" name="直線コネクタ 172"/>
        <xdr:cNvCxnSpPr/>
      </xdr:nvCxnSpPr>
      <xdr:spPr>
        <a:xfrm flipV="1">
          <a:off x="3797300" y="13263435"/>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106629</xdr:rowOff>
    </xdr:from>
    <xdr:to>
      <xdr:col>19</xdr:col>
      <xdr:colOff>177800</xdr:colOff>
      <xdr:row>77</xdr:row>
      <xdr:rowOff>131927</xdr:rowOff>
    </xdr:to>
    <xdr:cxnSp macro="">
      <xdr:nvCxnSpPr>
        <xdr:cNvPr id="176" name="直線コネクタ 175"/>
        <xdr:cNvCxnSpPr/>
      </xdr:nvCxnSpPr>
      <xdr:spPr>
        <a:xfrm>
          <a:off x="2908300" y="1330827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43765</xdr:rowOff>
    </xdr:from>
    <xdr:to>
      <xdr:col>15</xdr:col>
      <xdr:colOff>50800</xdr:colOff>
      <xdr:row>77</xdr:row>
      <xdr:rowOff>106629</xdr:rowOff>
    </xdr:to>
    <xdr:cxnSp macro="">
      <xdr:nvCxnSpPr>
        <xdr:cNvPr id="179" name="直線コネクタ 178"/>
        <xdr:cNvCxnSpPr/>
      </xdr:nvCxnSpPr>
      <xdr:spPr>
        <a:xfrm>
          <a:off x="2019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36258</xdr:rowOff>
    </xdr:from>
    <xdr:to>
      <xdr:col>10</xdr:col>
      <xdr:colOff>114300</xdr:colOff>
      <xdr:row>77</xdr:row>
      <xdr:rowOff>43765</xdr:rowOff>
    </xdr:to>
    <xdr:cxnSp macro="">
      <xdr:nvCxnSpPr>
        <xdr:cNvPr id="182" name="直線コネクタ 181"/>
        <xdr:cNvCxnSpPr/>
      </xdr:nvCxnSpPr>
      <xdr:spPr>
        <a:xfrm>
          <a:off x="1130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10985</xdr:rowOff>
    </xdr:from>
    <xdr:to>
      <xdr:col>24</xdr:col>
      <xdr:colOff>114300</xdr:colOff>
      <xdr:row>77</xdr:row>
      <xdr:rowOff>112585</xdr:rowOff>
    </xdr:to>
    <xdr:sp macro="" textlink="">
      <xdr:nvSpPr>
        <xdr:cNvPr id="192" name="楕円 191"/>
        <xdr:cNvSpPr/>
      </xdr:nvSpPr>
      <xdr:spPr>
        <a:xfrm>
          <a:off x="4584700" y="13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33862</xdr:rowOff>
    </xdr:from>
    <xdr:ext cx="469744" cy="259045"/>
    <xdr:sp macro="" textlink="">
      <xdr:nvSpPr>
        <xdr:cNvPr id="193" name="維持補修費該当値テキスト"/>
        <xdr:cNvSpPr txBox="1"/>
      </xdr:nvSpPr>
      <xdr:spPr>
        <a:xfrm>
          <a:off x="4686300" y="130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81127</xdr:rowOff>
    </xdr:from>
    <xdr:to>
      <xdr:col>20</xdr:col>
      <xdr:colOff>38100</xdr:colOff>
      <xdr:row>78</xdr:row>
      <xdr:rowOff>11277</xdr:rowOff>
    </xdr:to>
    <xdr:sp macro="" textlink="">
      <xdr:nvSpPr>
        <xdr:cNvPr id="194" name="楕円 193"/>
        <xdr:cNvSpPr/>
      </xdr:nvSpPr>
      <xdr:spPr>
        <a:xfrm>
          <a:off x="3746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27804</xdr:rowOff>
    </xdr:from>
    <xdr:ext cx="469744" cy="259045"/>
    <xdr:sp macro="" textlink="">
      <xdr:nvSpPr>
        <xdr:cNvPr id="195" name="テキスト ボックス 194"/>
        <xdr:cNvSpPr txBox="1"/>
      </xdr:nvSpPr>
      <xdr:spPr>
        <a:xfrm>
          <a:off x="3562428" y="130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55829</xdr:rowOff>
    </xdr:from>
    <xdr:to>
      <xdr:col>15</xdr:col>
      <xdr:colOff>101600</xdr:colOff>
      <xdr:row>77</xdr:row>
      <xdr:rowOff>157429</xdr:rowOff>
    </xdr:to>
    <xdr:sp macro="" textlink="">
      <xdr:nvSpPr>
        <xdr:cNvPr id="196" name="楕円 195"/>
        <xdr:cNvSpPr/>
      </xdr:nvSpPr>
      <xdr:spPr>
        <a:xfrm>
          <a:off x="2857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2506</xdr:rowOff>
    </xdr:from>
    <xdr:ext cx="469744" cy="259045"/>
    <xdr:sp macro="" textlink="">
      <xdr:nvSpPr>
        <xdr:cNvPr id="197" name="テキスト ボックス 196"/>
        <xdr:cNvSpPr txBox="1"/>
      </xdr:nvSpPr>
      <xdr:spPr>
        <a:xfrm>
          <a:off x="2673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164415</xdr:rowOff>
    </xdr:from>
    <xdr:to>
      <xdr:col>10</xdr:col>
      <xdr:colOff>165100</xdr:colOff>
      <xdr:row>77</xdr:row>
      <xdr:rowOff>94565</xdr:rowOff>
    </xdr:to>
    <xdr:sp macro="" textlink="">
      <xdr:nvSpPr>
        <xdr:cNvPr id="198" name="楕円 197"/>
        <xdr:cNvSpPr/>
      </xdr:nvSpPr>
      <xdr:spPr>
        <a:xfrm>
          <a:off x="1968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111091</xdr:rowOff>
    </xdr:from>
    <xdr:ext cx="469744" cy="259045"/>
    <xdr:sp macro="" textlink="">
      <xdr:nvSpPr>
        <xdr:cNvPr id="199" name="テキスト ボックス 198"/>
        <xdr:cNvSpPr txBox="1"/>
      </xdr:nvSpPr>
      <xdr:spPr>
        <a:xfrm>
          <a:off x="1784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156908</xdr:rowOff>
    </xdr:from>
    <xdr:to>
      <xdr:col>6</xdr:col>
      <xdr:colOff>38100</xdr:colOff>
      <xdr:row>77</xdr:row>
      <xdr:rowOff>87058</xdr:rowOff>
    </xdr:to>
    <xdr:sp macro="" textlink="">
      <xdr:nvSpPr>
        <xdr:cNvPr id="200" name="楕円 199"/>
        <xdr:cNvSpPr/>
      </xdr:nvSpPr>
      <xdr:spPr>
        <a:xfrm>
          <a:off x="1079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103585</xdr:rowOff>
    </xdr:from>
    <xdr:ext cx="469744" cy="259045"/>
    <xdr:sp macro="" textlink="">
      <xdr:nvSpPr>
        <xdr:cNvPr id="201" name="テキスト ボックス 200"/>
        <xdr:cNvSpPr txBox="1"/>
      </xdr:nvSpPr>
      <xdr:spPr>
        <a:xfrm>
          <a:off x="895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82572</xdr:rowOff>
    </xdr:from>
    <xdr:to>
      <xdr:col>24</xdr:col>
      <xdr:colOff>63500</xdr:colOff>
      <xdr:row>95</xdr:row>
      <xdr:rowOff>3792</xdr:rowOff>
    </xdr:to>
    <xdr:cxnSp macro="">
      <xdr:nvCxnSpPr>
        <xdr:cNvPr id="233" name="直線コネクタ 232"/>
        <xdr:cNvCxnSpPr/>
      </xdr:nvCxnSpPr>
      <xdr:spPr>
        <a:xfrm flipV="1">
          <a:off x="3797300" y="16027422"/>
          <a:ext cx="8382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3792</xdr:rowOff>
    </xdr:from>
    <xdr:to>
      <xdr:col>19</xdr:col>
      <xdr:colOff>177800</xdr:colOff>
      <xdr:row>95</xdr:row>
      <xdr:rowOff>111212</xdr:rowOff>
    </xdr:to>
    <xdr:cxnSp macro="">
      <xdr:nvCxnSpPr>
        <xdr:cNvPr id="236" name="直線コネクタ 235"/>
        <xdr:cNvCxnSpPr/>
      </xdr:nvCxnSpPr>
      <xdr:spPr>
        <a:xfrm flipV="1">
          <a:off x="2908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111212</xdr:rowOff>
    </xdr:from>
    <xdr:to>
      <xdr:col>15</xdr:col>
      <xdr:colOff>50800</xdr:colOff>
      <xdr:row>96</xdr:row>
      <xdr:rowOff>8048</xdr:rowOff>
    </xdr:to>
    <xdr:cxnSp macro="">
      <xdr:nvCxnSpPr>
        <xdr:cNvPr id="239" name="直線コネクタ 238"/>
        <xdr:cNvCxnSpPr/>
      </xdr:nvCxnSpPr>
      <xdr:spPr>
        <a:xfrm flipV="1">
          <a:off x="2019300" y="16398962"/>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8048</xdr:rowOff>
    </xdr:from>
    <xdr:to>
      <xdr:col>10</xdr:col>
      <xdr:colOff>114300</xdr:colOff>
      <xdr:row>96</xdr:row>
      <xdr:rowOff>36221</xdr:rowOff>
    </xdr:to>
    <xdr:cxnSp macro="">
      <xdr:nvCxnSpPr>
        <xdr:cNvPr id="242" name="直線コネクタ 241"/>
        <xdr:cNvCxnSpPr/>
      </xdr:nvCxnSpPr>
      <xdr:spPr>
        <a:xfrm flipV="1">
          <a:off x="1130300" y="16467248"/>
          <a:ext cx="8890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31772</xdr:rowOff>
    </xdr:from>
    <xdr:to>
      <xdr:col>24</xdr:col>
      <xdr:colOff>114300</xdr:colOff>
      <xdr:row>93</xdr:row>
      <xdr:rowOff>133372</xdr:rowOff>
    </xdr:to>
    <xdr:sp macro="" textlink="">
      <xdr:nvSpPr>
        <xdr:cNvPr id="252" name="楕円 251"/>
        <xdr:cNvSpPr/>
      </xdr:nvSpPr>
      <xdr:spPr>
        <a:xfrm>
          <a:off x="45847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54649</xdr:rowOff>
    </xdr:from>
    <xdr:ext cx="599010" cy="259045"/>
    <xdr:sp macro="" textlink="">
      <xdr:nvSpPr>
        <xdr:cNvPr id="253" name="扶助費該当値テキスト"/>
        <xdr:cNvSpPr txBox="1"/>
      </xdr:nvSpPr>
      <xdr:spPr>
        <a:xfrm>
          <a:off x="4686300" y="158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124442</xdr:rowOff>
    </xdr:from>
    <xdr:to>
      <xdr:col>20</xdr:col>
      <xdr:colOff>38100</xdr:colOff>
      <xdr:row>95</xdr:row>
      <xdr:rowOff>54592</xdr:rowOff>
    </xdr:to>
    <xdr:sp macro="" textlink="">
      <xdr:nvSpPr>
        <xdr:cNvPr id="254" name="楕円 253"/>
        <xdr:cNvSpPr/>
      </xdr:nvSpPr>
      <xdr:spPr>
        <a:xfrm>
          <a:off x="3746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71119</xdr:rowOff>
    </xdr:from>
    <xdr:ext cx="599010" cy="259045"/>
    <xdr:sp macro="" textlink="">
      <xdr:nvSpPr>
        <xdr:cNvPr id="255" name="テキスト ボックス 254"/>
        <xdr:cNvSpPr txBox="1"/>
      </xdr:nvSpPr>
      <xdr:spPr>
        <a:xfrm>
          <a:off x="3497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60412</xdr:rowOff>
    </xdr:from>
    <xdr:to>
      <xdr:col>15</xdr:col>
      <xdr:colOff>101600</xdr:colOff>
      <xdr:row>95</xdr:row>
      <xdr:rowOff>162012</xdr:rowOff>
    </xdr:to>
    <xdr:sp macro="" textlink="">
      <xdr:nvSpPr>
        <xdr:cNvPr id="256" name="楕円 255"/>
        <xdr:cNvSpPr/>
      </xdr:nvSpPr>
      <xdr:spPr>
        <a:xfrm>
          <a:off x="2857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7089</xdr:rowOff>
    </xdr:from>
    <xdr:ext cx="534377" cy="259045"/>
    <xdr:sp macro="" textlink="">
      <xdr:nvSpPr>
        <xdr:cNvPr id="257" name="テキスト ボックス 256"/>
        <xdr:cNvSpPr txBox="1"/>
      </xdr:nvSpPr>
      <xdr:spPr>
        <a:xfrm>
          <a:off x="2641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128698</xdr:rowOff>
    </xdr:from>
    <xdr:to>
      <xdr:col>10</xdr:col>
      <xdr:colOff>165100</xdr:colOff>
      <xdr:row>96</xdr:row>
      <xdr:rowOff>58848</xdr:rowOff>
    </xdr:to>
    <xdr:sp macro="" textlink="">
      <xdr:nvSpPr>
        <xdr:cNvPr id="258" name="楕円 257"/>
        <xdr:cNvSpPr/>
      </xdr:nvSpPr>
      <xdr:spPr>
        <a:xfrm>
          <a:off x="1968500" y="164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75375</xdr:rowOff>
    </xdr:from>
    <xdr:ext cx="534377" cy="259045"/>
    <xdr:sp macro="" textlink="">
      <xdr:nvSpPr>
        <xdr:cNvPr id="259" name="テキスト ボックス 258"/>
        <xdr:cNvSpPr txBox="1"/>
      </xdr:nvSpPr>
      <xdr:spPr>
        <a:xfrm>
          <a:off x="1752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156871</xdr:rowOff>
    </xdr:from>
    <xdr:to>
      <xdr:col>6</xdr:col>
      <xdr:colOff>38100</xdr:colOff>
      <xdr:row>96</xdr:row>
      <xdr:rowOff>87021</xdr:rowOff>
    </xdr:to>
    <xdr:sp macro="" textlink="">
      <xdr:nvSpPr>
        <xdr:cNvPr id="260" name="楕円 259"/>
        <xdr:cNvSpPr/>
      </xdr:nvSpPr>
      <xdr:spPr>
        <a:xfrm>
          <a:off x="1079500" y="164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103548</xdr:rowOff>
    </xdr:from>
    <xdr:ext cx="534377" cy="259045"/>
    <xdr:sp macro="" textlink="">
      <xdr:nvSpPr>
        <xdr:cNvPr id="261" name="テキスト ボックス 260"/>
        <xdr:cNvSpPr txBox="1"/>
      </xdr:nvSpPr>
      <xdr:spPr>
        <a:xfrm>
          <a:off x="863111" y="162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158628</xdr:rowOff>
    </xdr:from>
    <xdr:to>
      <xdr:col>55</xdr:col>
      <xdr:colOff>0</xdr:colOff>
      <xdr:row>37</xdr:row>
      <xdr:rowOff>130808</xdr:rowOff>
    </xdr:to>
    <xdr:cxnSp macro="">
      <xdr:nvCxnSpPr>
        <xdr:cNvPr id="288" name="直線コネクタ 287"/>
        <xdr:cNvCxnSpPr/>
      </xdr:nvCxnSpPr>
      <xdr:spPr>
        <a:xfrm>
          <a:off x="9639300" y="5987928"/>
          <a:ext cx="8382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158628</xdr:rowOff>
    </xdr:from>
    <xdr:to>
      <xdr:col>50</xdr:col>
      <xdr:colOff>114300</xdr:colOff>
      <xdr:row>37</xdr:row>
      <xdr:rowOff>142649</xdr:rowOff>
    </xdr:to>
    <xdr:cxnSp macro="">
      <xdr:nvCxnSpPr>
        <xdr:cNvPr id="291" name="直線コネクタ 290"/>
        <xdr:cNvCxnSpPr/>
      </xdr:nvCxnSpPr>
      <xdr:spPr>
        <a:xfrm flipV="1">
          <a:off x="8750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142649</xdr:rowOff>
    </xdr:from>
    <xdr:to>
      <xdr:col>45</xdr:col>
      <xdr:colOff>177800</xdr:colOff>
      <xdr:row>37</xdr:row>
      <xdr:rowOff>146663</xdr:rowOff>
    </xdr:to>
    <xdr:cxnSp macro="">
      <xdr:nvCxnSpPr>
        <xdr:cNvPr id="294" name="直線コネクタ 293"/>
        <xdr:cNvCxnSpPr/>
      </xdr:nvCxnSpPr>
      <xdr:spPr>
        <a:xfrm flipV="1">
          <a:off x="7861300" y="648629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146549</xdr:rowOff>
    </xdr:from>
    <xdr:to>
      <xdr:col>41</xdr:col>
      <xdr:colOff>50800</xdr:colOff>
      <xdr:row>37</xdr:row>
      <xdr:rowOff>146663</xdr:rowOff>
    </xdr:to>
    <xdr:cxnSp macro="">
      <xdr:nvCxnSpPr>
        <xdr:cNvPr id="297" name="直線コネクタ 296"/>
        <xdr:cNvCxnSpPr/>
      </xdr:nvCxnSpPr>
      <xdr:spPr>
        <a:xfrm>
          <a:off x="6972300" y="64901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80008</xdr:rowOff>
    </xdr:from>
    <xdr:to>
      <xdr:col>55</xdr:col>
      <xdr:colOff>50800</xdr:colOff>
      <xdr:row>38</xdr:row>
      <xdr:rowOff>10158</xdr:rowOff>
    </xdr:to>
    <xdr:sp macro="" textlink="">
      <xdr:nvSpPr>
        <xdr:cNvPr id="307" name="楕円 306"/>
        <xdr:cNvSpPr/>
      </xdr:nvSpPr>
      <xdr:spPr>
        <a:xfrm>
          <a:off x="104267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166385</xdr:rowOff>
    </xdr:from>
    <xdr:ext cx="534377" cy="259045"/>
    <xdr:sp macro="" textlink="">
      <xdr:nvSpPr>
        <xdr:cNvPr id="308" name="補助費等該当値テキスト"/>
        <xdr:cNvSpPr txBox="1"/>
      </xdr:nvSpPr>
      <xdr:spPr>
        <a:xfrm>
          <a:off x="10528300" y="63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107828</xdr:rowOff>
    </xdr:from>
    <xdr:to>
      <xdr:col>50</xdr:col>
      <xdr:colOff>165100</xdr:colOff>
      <xdr:row>35</xdr:row>
      <xdr:rowOff>37978</xdr:rowOff>
    </xdr:to>
    <xdr:sp macro="" textlink="">
      <xdr:nvSpPr>
        <xdr:cNvPr id="309" name="楕円 308"/>
        <xdr:cNvSpPr/>
      </xdr:nvSpPr>
      <xdr:spPr>
        <a:xfrm>
          <a:off x="9588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29105</xdr:rowOff>
    </xdr:from>
    <xdr:ext cx="599010" cy="259045"/>
    <xdr:sp macro="" textlink="">
      <xdr:nvSpPr>
        <xdr:cNvPr id="310" name="テキスト ボックス 309"/>
        <xdr:cNvSpPr txBox="1"/>
      </xdr:nvSpPr>
      <xdr:spPr>
        <a:xfrm>
          <a:off x="9339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91849</xdr:rowOff>
    </xdr:from>
    <xdr:to>
      <xdr:col>46</xdr:col>
      <xdr:colOff>38100</xdr:colOff>
      <xdr:row>38</xdr:row>
      <xdr:rowOff>21999</xdr:rowOff>
    </xdr:to>
    <xdr:sp macro="" textlink="">
      <xdr:nvSpPr>
        <xdr:cNvPr id="311" name="楕円 310"/>
        <xdr:cNvSpPr/>
      </xdr:nvSpPr>
      <xdr:spPr>
        <a:xfrm>
          <a:off x="8699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13126</xdr:rowOff>
    </xdr:from>
    <xdr:ext cx="534377" cy="259045"/>
    <xdr:sp macro="" textlink="">
      <xdr:nvSpPr>
        <xdr:cNvPr id="312" name="テキスト ボックス 311"/>
        <xdr:cNvSpPr txBox="1"/>
      </xdr:nvSpPr>
      <xdr:spPr>
        <a:xfrm>
          <a:off x="8483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95863</xdr:rowOff>
    </xdr:from>
    <xdr:to>
      <xdr:col>41</xdr:col>
      <xdr:colOff>101600</xdr:colOff>
      <xdr:row>38</xdr:row>
      <xdr:rowOff>26013</xdr:rowOff>
    </xdr:to>
    <xdr:sp macro="" textlink="">
      <xdr:nvSpPr>
        <xdr:cNvPr id="313" name="楕円 312"/>
        <xdr:cNvSpPr/>
      </xdr:nvSpPr>
      <xdr:spPr>
        <a:xfrm>
          <a:off x="7810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17140</xdr:rowOff>
    </xdr:from>
    <xdr:ext cx="534377" cy="259045"/>
    <xdr:sp macro="" textlink="">
      <xdr:nvSpPr>
        <xdr:cNvPr id="314" name="テキスト ボックス 313"/>
        <xdr:cNvSpPr txBox="1"/>
      </xdr:nvSpPr>
      <xdr:spPr>
        <a:xfrm>
          <a:off x="7594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95749</xdr:rowOff>
    </xdr:from>
    <xdr:to>
      <xdr:col>36</xdr:col>
      <xdr:colOff>165100</xdr:colOff>
      <xdr:row>38</xdr:row>
      <xdr:rowOff>25899</xdr:rowOff>
    </xdr:to>
    <xdr:sp macro="" textlink="">
      <xdr:nvSpPr>
        <xdr:cNvPr id="315" name="楕円 314"/>
        <xdr:cNvSpPr/>
      </xdr:nvSpPr>
      <xdr:spPr>
        <a:xfrm>
          <a:off x="69215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17026</xdr:rowOff>
    </xdr:from>
    <xdr:ext cx="534377" cy="259045"/>
    <xdr:sp macro="" textlink="">
      <xdr:nvSpPr>
        <xdr:cNvPr id="316" name="テキスト ボックス 315"/>
        <xdr:cNvSpPr txBox="1"/>
      </xdr:nvSpPr>
      <xdr:spPr>
        <a:xfrm>
          <a:off x="6705111" y="65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66285</xdr:rowOff>
    </xdr:from>
    <xdr:to>
      <xdr:col>55</xdr:col>
      <xdr:colOff>0</xdr:colOff>
      <xdr:row>58</xdr:row>
      <xdr:rowOff>71135</xdr:rowOff>
    </xdr:to>
    <xdr:cxnSp macro="">
      <xdr:nvCxnSpPr>
        <xdr:cNvPr id="345" name="直線コネクタ 344"/>
        <xdr:cNvCxnSpPr/>
      </xdr:nvCxnSpPr>
      <xdr:spPr>
        <a:xfrm>
          <a:off x="9639300" y="10010385"/>
          <a:ext cx="8382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66285</xdr:rowOff>
    </xdr:from>
    <xdr:to>
      <xdr:col>50</xdr:col>
      <xdr:colOff>114300</xdr:colOff>
      <xdr:row>58</xdr:row>
      <xdr:rowOff>72183</xdr:rowOff>
    </xdr:to>
    <xdr:cxnSp macro="">
      <xdr:nvCxnSpPr>
        <xdr:cNvPr id="348" name="直線コネクタ 347"/>
        <xdr:cNvCxnSpPr/>
      </xdr:nvCxnSpPr>
      <xdr:spPr>
        <a:xfrm flipV="1">
          <a:off x="8750300" y="1001038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72183</xdr:rowOff>
    </xdr:from>
    <xdr:to>
      <xdr:col>45</xdr:col>
      <xdr:colOff>177800</xdr:colOff>
      <xdr:row>58</xdr:row>
      <xdr:rowOff>150753</xdr:rowOff>
    </xdr:to>
    <xdr:cxnSp macro="">
      <xdr:nvCxnSpPr>
        <xdr:cNvPr id="351" name="直線コネクタ 350"/>
        <xdr:cNvCxnSpPr/>
      </xdr:nvCxnSpPr>
      <xdr:spPr>
        <a:xfrm flipV="1">
          <a:off x="7861300" y="1001628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80859</xdr:rowOff>
    </xdr:from>
    <xdr:to>
      <xdr:col>41</xdr:col>
      <xdr:colOff>50800</xdr:colOff>
      <xdr:row>58</xdr:row>
      <xdr:rowOff>150753</xdr:rowOff>
    </xdr:to>
    <xdr:cxnSp macro="">
      <xdr:nvCxnSpPr>
        <xdr:cNvPr id="354" name="直線コネクタ 353"/>
        <xdr:cNvCxnSpPr/>
      </xdr:nvCxnSpPr>
      <xdr:spPr>
        <a:xfrm>
          <a:off x="6972300" y="10024959"/>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20335</xdr:rowOff>
    </xdr:from>
    <xdr:to>
      <xdr:col>55</xdr:col>
      <xdr:colOff>50800</xdr:colOff>
      <xdr:row>58</xdr:row>
      <xdr:rowOff>121935</xdr:rowOff>
    </xdr:to>
    <xdr:sp macro="" textlink="">
      <xdr:nvSpPr>
        <xdr:cNvPr id="364" name="楕円 363"/>
        <xdr:cNvSpPr/>
      </xdr:nvSpPr>
      <xdr:spPr>
        <a:xfrm>
          <a:off x="10426700" y="99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106712</xdr:rowOff>
    </xdr:from>
    <xdr:ext cx="534377" cy="259045"/>
    <xdr:sp macro="" textlink="">
      <xdr:nvSpPr>
        <xdr:cNvPr id="365" name="普通建設事業費該当値テキスト"/>
        <xdr:cNvSpPr txBox="1"/>
      </xdr:nvSpPr>
      <xdr:spPr>
        <a:xfrm>
          <a:off x="10528300" y="987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15485</xdr:rowOff>
    </xdr:from>
    <xdr:to>
      <xdr:col>50</xdr:col>
      <xdr:colOff>165100</xdr:colOff>
      <xdr:row>58</xdr:row>
      <xdr:rowOff>117085</xdr:rowOff>
    </xdr:to>
    <xdr:sp macro="" textlink="">
      <xdr:nvSpPr>
        <xdr:cNvPr id="366" name="楕円 365"/>
        <xdr:cNvSpPr/>
      </xdr:nvSpPr>
      <xdr:spPr>
        <a:xfrm>
          <a:off x="9588500" y="9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108212</xdr:rowOff>
    </xdr:from>
    <xdr:ext cx="534377" cy="259045"/>
    <xdr:sp macro="" textlink="">
      <xdr:nvSpPr>
        <xdr:cNvPr id="367" name="テキスト ボックス 366"/>
        <xdr:cNvSpPr txBox="1"/>
      </xdr:nvSpPr>
      <xdr:spPr>
        <a:xfrm>
          <a:off x="9372111" y="100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21383</xdr:rowOff>
    </xdr:from>
    <xdr:to>
      <xdr:col>46</xdr:col>
      <xdr:colOff>38100</xdr:colOff>
      <xdr:row>58</xdr:row>
      <xdr:rowOff>122983</xdr:rowOff>
    </xdr:to>
    <xdr:sp macro="" textlink="">
      <xdr:nvSpPr>
        <xdr:cNvPr id="368" name="楕円 367"/>
        <xdr:cNvSpPr/>
      </xdr:nvSpPr>
      <xdr:spPr>
        <a:xfrm>
          <a:off x="8699500" y="99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114110</xdr:rowOff>
    </xdr:from>
    <xdr:ext cx="534377" cy="259045"/>
    <xdr:sp macro="" textlink="">
      <xdr:nvSpPr>
        <xdr:cNvPr id="369" name="テキスト ボックス 368"/>
        <xdr:cNvSpPr txBox="1"/>
      </xdr:nvSpPr>
      <xdr:spPr>
        <a:xfrm>
          <a:off x="8483111" y="100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99953</xdr:rowOff>
    </xdr:from>
    <xdr:to>
      <xdr:col>41</xdr:col>
      <xdr:colOff>101600</xdr:colOff>
      <xdr:row>59</xdr:row>
      <xdr:rowOff>30103</xdr:rowOff>
    </xdr:to>
    <xdr:sp macro="" textlink="">
      <xdr:nvSpPr>
        <xdr:cNvPr id="370" name="楕円 369"/>
        <xdr:cNvSpPr/>
      </xdr:nvSpPr>
      <xdr:spPr>
        <a:xfrm>
          <a:off x="7810500" y="10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21230</xdr:rowOff>
    </xdr:from>
    <xdr:ext cx="534377" cy="259045"/>
    <xdr:sp macro="" textlink="">
      <xdr:nvSpPr>
        <xdr:cNvPr id="371" name="テキスト ボックス 370"/>
        <xdr:cNvSpPr txBox="1"/>
      </xdr:nvSpPr>
      <xdr:spPr>
        <a:xfrm>
          <a:off x="7594111" y="101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30059</xdr:rowOff>
    </xdr:from>
    <xdr:to>
      <xdr:col>36</xdr:col>
      <xdr:colOff>165100</xdr:colOff>
      <xdr:row>58</xdr:row>
      <xdr:rowOff>131659</xdr:rowOff>
    </xdr:to>
    <xdr:sp macro="" textlink="">
      <xdr:nvSpPr>
        <xdr:cNvPr id="372" name="楕円 371"/>
        <xdr:cNvSpPr/>
      </xdr:nvSpPr>
      <xdr:spPr>
        <a:xfrm>
          <a:off x="6921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122786</xdr:rowOff>
    </xdr:from>
    <xdr:ext cx="534377" cy="259045"/>
    <xdr:sp macro="" textlink="">
      <xdr:nvSpPr>
        <xdr:cNvPr id="373" name="テキスト ボックス 372"/>
        <xdr:cNvSpPr txBox="1"/>
      </xdr:nvSpPr>
      <xdr:spPr>
        <a:xfrm>
          <a:off x="6705111" y="1006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119218</xdr:rowOff>
    </xdr:from>
    <xdr:to>
      <xdr:col>55</xdr:col>
      <xdr:colOff>0</xdr:colOff>
      <xdr:row>78</xdr:row>
      <xdr:rowOff>121115</xdr:rowOff>
    </xdr:to>
    <xdr:cxnSp macro="">
      <xdr:nvCxnSpPr>
        <xdr:cNvPr id="400" name="直線コネクタ 399"/>
        <xdr:cNvCxnSpPr/>
      </xdr:nvCxnSpPr>
      <xdr:spPr>
        <a:xfrm flipV="1">
          <a:off x="9639300" y="13492318"/>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78229</xdr:rowOff>
    </xdr:from>
    <xdr:to>
      <xdr:col>50</xdr:col>
      <xdr:colOff>114300</xdr:colOff>
      <xdr:row>78</xdr:row>
      <xdr:rowOff>121115</xdr:rowOff>
    </xdr:to>
    <xdr:cxnSp macro="">
      <xdr:nvCxnSpPr>
        <xdr:cNvPr id="403" name="直線コネクタ 402"/>
        <xdr:cNvCxnSpPr/>
      </xdr:nvCxnSpPr>
      <xdr:spPr>
        <a:xfrm>
          <a:off x="8750300" y="13451329"/>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78229</xdr:rowOff>
    </xdr:from>
    <xdr:to>
      <xdr:col>45</xdr:col>
      <xdr:colOff>177800</xdr:colOff>
      <xdr:row>78</xdr:row>
      <xdr:rowOff>138246</xdr:rowOff>
    </xdr:to>
    <xdr:cxnSp macro="">
      <xdr:nvCxnSpPr>
        <xdr:cNvPr id="406" name="直線コネクタ 405"/>
        <xdr:cNvCxnSpPr/>
      </xdr:nvCxnSpPr>
      <xdr:spPr>
        <a:xfrm flipV="1">
          <a:off x="7861300" y="13451329"/>
          <a:ext cx="889000" cy="6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134493</xdr:rowOff>
    </xdr:from>
    <xdr:to>
      <xdr:col>41</xdr:col>
      <xdr:colOff>50800</xdr:colOff>
      <xdr:row>78</xdr:row>
      <xdr:rowOff>138246</xdr:rowOff>
    </xdr:to>
    <xdr:cxnSp macro="">
      <xdr:nvCxnSpPr>
        <xdr:cNvPr id="409" name="直線コネクタ 408"/>
        <xdr:cNvCxnSpPr/>
      </xdr:nvCxnSpPr>
      <xdr:spPr>
        <a:xfrm>
          <a:off x="6972300" y="1350759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68418</xdr:rowOff>
    </xdr:from>
    <xdr:to>
      <xdr:col>55</xdr:col>
      <xdr:colOff>50800</xdr:colOff>
      <xdr:row>78</xdr:row>
      <xdr:rowOff>170018</xdr:rowOff>
    </xdr:to>
    <xdr:sp macro="" textlink="">
      <xdr:nvSpPr>
        <xdr:cNvPr id="419" name="楕円 418"/>
        <xdr:cNvSpPr/>
      </xdr:nvSpPr>
      <xdr:spPr>
        <a:xfrm>
          <a:off x="104267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154795</xdr:rowOff>
    </xdr:from>
    <xdr:ext cx="469744" cy="259045"/>
    <xdr:sp macro="" textlink="">
      <xdr:nvSpPr>
        <xdr:cNvPr id="420" name="普通建設事業費 （ うち新規整備　）該当値テキスト"/>
        <xdr:cNvSpPr txBox="1"/>
      </xdr:nvSpPr>
      <xdr:spPr>
        <a:xfrm>
          <a:off x="10528300" y="133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70315</xdr:rowOff>
    </xdr:from>
    <xdr:to>
      <xdr:col>50</xdr:col>
      <xdr:colOff>165100</xdr:colOff>
      <xdr:row>79</xdr:row>
      <xdr:rowOff>465</xdr:rowOff>
    </xdr:to>
    <xdr:sp macro="" textlink="">
      <xdr:nvSpPr>
        <xdr:cNvPr id="421" name="楕円 420"/>
        <xdr:cNvSpPr/>
      </xdr:nvSpPr>
      <xdr:spPr>
        <a:xfrm>
          <a:off x="9588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163042</xdr:rowOff>
    </xdr:from>
    <xdr:ext cx="469744" cy="259045"/>
    <xdr:sp macro="" textlink="">
      <xdr:nvSpPr>
        <xdr:cNvPr id="422" name="テキスト ボックス 421"/>
        <xdr:cNvSpPr txBox="1"/>
      </xdr:nvSpPr>
      <xdr:spPr>
        <a:xfrm>
          <a:off x="9404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27429</xdr:rowOff>
    </xdr:from>
    <xdr:to>
      <xdr:col>46</xdr:col>
      <xdr:colOff>38100</xdr:colOff>
      <xdr:row>78</xdr:row>
      <xdr:rowOff>129029</xdr:rowOff>
    </xdr:to>
    <xdr:sp macro="" textlink="">
      <xdr:nvSpPr>
        <xdr:cNvPr id="423" name="楕円 422"/>
        <xdr:cNvSpPr/>
      </xdr:nvSpPr>
      <xdr:spPr>
        <a:xfrm>
          <a:off x="8699500" y="134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120156</xdr:rowOff>
    </xdr:from>
    <xdr:ext cx="534377" cy="259045"/>
    <xdr:sp macro="" textlink="">
      <xdr:nvSpPr>
        <xdr:cNvPr id="424" name="テキスト ボックス 423"/>
        <xdr:cNvSpPr txBox="1"/>
      </xdr:nvSpPr>
      <xdr:spPr>
        <a:xfrm>
          <a:off x="8483111" y="134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87446</xdr:rowOff>
    </xdr:from>
    <xdr:to>
      <xdr:col>41</xdr:col>
      <xdr:colOff>101600</xdr:colOff>
      <xdr:row>79</xdr:row>
      <xdr:rowOff>17596</xdr:rowOff>
    </xdr:to>
    <xdr:sp macro="" textlink="">
      <xdr:nvSpPr>
        <xdr:cNvPr id="425" name="楕円 424"/>
        <xdr:cNvSpPr/>
      </xdr:nvSpPr>
      <xdr:spPr>
        <a:xfrm>
          <a:off x="7810500" y="13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8723</xdr:rowOff>
    </xdr:from>
    <xdr:ext cx="378565" cy="259045"/>
    <xdr:sp macro="" textlink="">
      <xdr:nvSpPr>
        <xdr:cNvPr id="426" name="テキスト ボックス 425"/>
        <xdr:cNvSpPr txBox="1"/>
      </xdr:nvSpPr>
      <xdr:spPr>
        <a:xfrm>
          <a:off x="7672017" y="1355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83693</xdr:rowOff>
    </xdr:from>
    <xdr:to>
      <xdr:col>36</xdr:col>
      <xdr:colOff>165100</xdr:colOff>
      <xdr:row>79</xdr:row>
      <xdr:rowOff>13843</xdr:rowOff>
    </xdr:to>
    <xdr:sp macro="" textlink="">
      <xdr:nvSpPr>
        <xdr:cNvPr id="427" name="楕円 426"/>
        <xdr:cNvSpPr/>
      </xdr:nvSpPr>
      <xdr:spPr>
        <a:xfrm>
          <a:off x="692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4970</xdr:rowOff>
    </xdr:from>
    <xdr:ext cx="469744" cy="259045"/>
    <xdr:sp macro="" textlink="">
      <xdr:nvSpPr>
        <xdr:cNvPr id="428" name="テキスト ボックス 427"/>
        <xdr:cNvSpPr txBox="1"/>
      </xdr:nvSpPr>
      <xdr:spPr>
        <a:xfrm>
          <a:off x="6737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162621</xdr:rowOff>
    </xdr:from>
    <xdr:to>
      <xdr:col>55</xdr:col>
      <xdr:colOff>0</xdr:colOff>
      <xdr:row>98</xdr:row>
      <xdr:rowOff>50295</xdr:rowOff>
    </xdr:to>
    <xdr:cxnSp macro="">
      <xdr:nvCxnSpPr>
        <xdr:cNvPr id="457" name="直線コネクタ 456"/>
        <xdr:cNvCxnSpPr/>
      </xdr:nvCxnSpPr>
      <xdr:spPr>
        <a:xfrm flipV="1">
          <a:off x="9639300" y="16793271"/>
          <a:ext cx="838200" cy="5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50295</xdr:rowOff>
    </xdr:from>
    <xdr:to>
      <xdr:col>50</xdr:col>
      <xdr:colOff>114300</xdr:colOff>
      <xdr:row>98</xdr:row>
      <xdr:rowOff>96670</xdr:rowOff>
    </xdr:to>
    <xdr:cxnSp macro="">
      <xdr:nvCxnSpPr>
        <xdr:cNvPr id="460" name="直線コネクタ 459"/>
        <xdr:cNvCxnSpPr/>
      </xdr:nvCxnSpPr>
      <xdr:spPr>
        <a:xfrm flipV="1">
          <a:off x="8750300" y="16852395"/>
          <a:ext cx="889000" cy="4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93835</xdr:rowOff>
    </xdr:from>
    <xdr:to>
      <xdr:col>45</xdr:col>
      <xdr:colOff>177800</xdr:colOff>
      <xdr:row>98</xdr:row>
      <xdr:rowOff>96670</xdr:rowOff>
    </xdr:to>
    <xdr:cxnSp macro="">
      <xdr:nvCxnSpPr>
        <xdr:cNvPr id="463" name="直線コネクタ 462"/>
        <xdr:cNvCxnSpPr/>
      </xdr:nvCxnSpPr>
      <xdr:spPr>
        <a:xfrm>
          <a:off x="7861300" y="1689593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137902</xdr:rowOff>
    </xdr:from>
    <xdr:to>
      <xdr:col>41</xdr:col>
      <xdr:colOff>50800</xdr:colOff>
      <xdr:row>98</xdr:row>
      <xdr:rowOff>93835</xdr:rowOff>
    </xdr:to>
    <xdr:cxnSp macro="">
      <xdr:nvCxnSpPr>
        <xdr:cNvPr id="466" name="直線コネクタ 465"/>
        <xdr:cNvCxnSpPr/>
      </xdr:nvCxnSpPr>
      <xdr:spPr>
        <a:xfrm>
          <a:off x="6972300" y="16768552"/>
          <a:ext cx="8890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111821</xdr:rowOff>
    </xdr:from>
    <xdr:to>
      <xdr:col>55</xdr:col>
      <xdr:colOff>50800</xdr:colOff>
      <xdr:row>98</xdr:row>
      <xdr:rowOff>41971</xdr:rowOff>
    </xdr:to>
    <xdr:sp macro="" textlink="">
      <xdr:nvSpPr>
        <xdr:cNvPr id="476" name="楕円 475"/>
        <xdr:cNvSpPr/>
      </xdr:nvSpPr>
      <xdr:spPr>
        <a:xfrm>
          <a:off x="104267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90248</xdr:rowOff>
    </xdr:from>
    <xdr:ext cx="534377" cy="259045"/>
    <xdr:sp macro="" textlink="">
      <xdr:nvSpPr>
        <xdr:cNvPr id="477" name="普通建設事業費 （ うち更新整備　）該当値テキスト"/>
        <xdr:cNvSpPr txBox="1"/>
      </xdr:nvSpPr>
      <xdr:spPr>
        <a:xfrm>
          <a:off x="10528300" y="167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170945</xdr:rowOff>
    </xdr:from>
    <xdr:to>
      <xdr:col>50</xdr:col>
      <xdr:colOff>165100</xdr:colOff>
      <xdr:row>98</xdr:row>
      <xdr:rowOff>101095</xdr:rowOff>
    </xdr:to>
    <xdr:sp macro="" textlink="">
      <xdr:nvSpPr>
        <xdr:cNvPr id="478" name="楕円 477"/>
        <xdr:cNvSpPr/>
      </xdr:nvSpPr>
      <xdr:spPr>
        <a:xfrm>
          <a:off x="9588500" y="168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92222</xdr:rowOff>
    </xdr:from>
    <xdr:ext cx="534377" cy="259045"/>
    <xdr:sp macro="" textlink="">
      <xdr:nvSpPr>
        <xdr:cNvPr id="479" name="テキスト ボックス 478"/>
        <xdr:cNvSpPr txBox="1"/>
      </xdr:nvSpPr>
      <xdr:spPr>
        <a:xfrm>
          <a:off x="9372111" y="168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45870</xdr:rowOff>
    </xdr:from>
    <xdr:to>
      <xdr:col>46</xdr:col>
      <xdr:colOff>38100</xdr:colOff>
      <xdr:row>98</xdr:row>
      <xdr:rowOff>147470</xdr:rowOff>
    </xdr:to>
    <xdr:sp macro="" textlink="">
      <xdr:nvSpPr>
        <xdr:cNvPr id="480" name="楕円 479"/>
        <xdr:cNvSpPr/>
      </xdr:nvSpPr>
      <xdr:spPr>
        <a:xfrm>
          <a:off x="8699500" y="168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138597</xdr:rowOff>
    </xdr:from>
    <xdr:ext cx="534377" cy="259045"/>
    <xdr:sp macro="" textlink="">
      <xdr:nvSpPr>
        <xdr:cNvPr id="481" name="テキスト ボックス 480"/>
        <xdr:cNvSpPr txBox="1"/>
      </xdr:nvSpPr>
      <xdr:spPr>
        <a:xfrm>
          <a:off x="8483111" y="169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43035</xdr:rowOff>
    </xdr:from>
    <xdr:to>
      <xdr:col>41</xdr:col>
      <xdr:colOff>101600</xdr:colOff>
      <xdr:row>98</xdr:row>
      <xdr:rowOff>144635</xdr:rowOff>
    </xdr:to>
    <xdr:sp macro="" textlink="">
      <xdr:nvSpPr>
        <xdr:cNvPr id="482" name="楕円 481"/>
        <xdr:cNvSpPr/>
      </xdr:nvSpPr>
      <xdr:spPr>
        <a:xfrm>
          <a:off x="7810500" y="168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135762</xdr:rowOff>
    </xdr:from>
    <xdr:ext cx="534377" cy="259045"/>
    <xdr:sp macro="" textlink="">
      <xdr:nvSpPr>
        <xdr:cNvPr id="483" name="テキスト ボックス 482"/>
        <xdr:cNvSpPr txBox="1"/>
      </xdr:nvSpPr>
      <xdr:spPr>
        <a:xfrm>
          <a:off x="7594111" y="169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87102</xdr:rowOff>
    </xdr:from>
    <xdr:to>
      <xdr:col>36</xdr:col>
      <xdr:colOff>165100</xdr:colOff>
      <xdr:row>98</xdr:row>
      <xdr:rowOff>17252</xdr:rowOff>
    </xdr:to>
    <xdr:sp macro="" textlink="">
      <xdr:nvSpPr>
        <xdr:cNvPr id="484" name="楕円 483"/>
        <xdr:cNvSpPr/>
      </xdr:nvSpPr>
      <xdr:spPr>
        <a:xfrm>
          <a:off x="6921500" y="167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8379</xdr:rowOff>
    </xdr:from>
    <xdr:ext cx="534377" cy="259045"/>
    <xdr:sp macro="" textlink="">
      <xdr:nvSpPr>
        <xdr:cNvPr id="485" name="テキスト ボックス 484"/>
        <xdr:cNvSpPr txBox="1"/>
      </xdr:nvSpPr>
      <xdr:spPr>
        <a:xfrm>
          <a:off x="6705111" y="1681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38126</xdr:rowOff>
    </xdr:from>
    <xdr:to>
      <xdr:col>71</xdr:col>
      <xdr:colOff>177800</xdr:colOff>
      <xdr:row>39</xdr:row>
      <xdr:rowOff>44450</xdr:rowOff>
    </xdr:to>
    <xdr:cxnSp macro="">
      <xdr:nvCxnSpPr>
        <xdr:cNvPr id="523" name="直線コネクタ 522"/>
        <xdr:cNvCxnSpPr/>
      </xdr:nvCxnSpPr>
      <xdr:spPr>
        <a:xfrm>
          <a:off x="12814300" y="6724676"/>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158776</xdr:rowOff>
    </xdr:from>
    <xdr:to>
      <xdr:col>67</xdr:col>
      <xdr:colOff>101600</xdr:colOff>
      <xdr:row>39</xdr:row>
      <xdr:rowOff>88926</xdr:rowOff>
    </xdr:to>
    <xdr:sp macro="" textlink="">
      <xdr:nvSpPr>
        <xdr:cNvPr id="541" name="楕円 540"/>
        <xdr:cNvSpPr/>
      </xdr:nvSpPr>
      <xdr:spPr>
        <a:xfrm>
          <a:off x="12763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80053</xdr:rowOff>
    </xdr:from>
    <xdr:ext cx="378565" cy="259045"/>
    <xdr:sp macro="" textlink="">
      <xdr:nvSpPr>
        <xdr:cNvPr id="542" name="テキスト ボックス 541"/>
        <xdr:cNvSpPr txBox="1"/>
      </xdr:nvSpPr>
      <xdr:spPr>
        <a:xfrm>
          <a:off x="12625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9196</xdr:rowOff>
    </xdr:from>
    <xdr:to>
      <xdr:col>85</xdr:col>
      <xdr:colOff>127000</xdr:colOff>
      <xdr:row>77</xdr:row>
      <xdr:rowOff>11821</xdr:rowOff>
    </xdr:to>
    <xdr:cxnSp macro="">
      <xdr:nvCxnSpPr>
        <xdr:cNvPr id="618" name="直線コネクタ 617"/>
        <xdr:cNvCxnSpPr/>
      </xdr:nvCxnSpPr>
      <xdr:spPr>
        <a:xfrm>
          <a:off x="15481300" y="13210846"/>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9196</xdr:rowOff>
    </xdr:from>
    <xdr:to>
      <xdr:col>81</xdr:col>
      <xdr:colOff>50800</xdr:colOff>
      <xdr:row>77</xdr:row>
      <xdr:rowOff>13284</xdr:rowOff>
    </xdr:to>
    <xdr:cxnSp macro="">
      <xdr:nvCxnSpPr>
        <xdr:cNvPr id="621" name="直線コネクタ 620"/>
        <xdr:cNvCxnSpPr/>
      </xdr:nvCxnSpPr>
      <xdr:spPr>
        <a:xfrm flipV="1">
          <a:off x="14592300" y="13210846"/>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13284</xdr:rowOff>
    </xdr:from>
    <xdr:to>
      <xdr:col>76</xdr:col>
      <xdr:colOff>114300</xdr:colOff>
      <xdr:row>77</xdr:row>
      <xdr:rowOff>38475</xdr:rowOff>
    </xdr:to>
    <xdr:cxnSp macro="">
      <xdr:nvCxnSpPr>
        <xdr:cNvPr id="624" name="直線コネクタ 623"/>
        <xdr:cNvCxnSpPr/>
      </xdr:nvCxnSpPr>
      <xdr:spPr>
        <a:xfrm flipV="1">
          <a:off x="13703300" y="13214934"/>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33364</xdr:rowOff>
    </xdr:from>
    <xdr:to>
      <xdr:col>71</xdr:col>
      <xdr:colOff>177800</xdr:colOff>
      <xdr:row>77</xdr:row>
      <xdr:rowOff>38475</xdr:rowOff>
    </xdr:to>
    <xdr:cxnSp macro="">
      <xdr:nvCxnSpPr>
        <xdr:cNvPr id="627" name="直線コネクタ 626"/>
        <xdr:cNvCxnSpPr/>
      </xdr:nvCxnSpPr>
      <xdr:spPr>
        <a:xfrm>
          <a:off x="12814300" y="13235014"/>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132471</xdr:rowOff>
    </xdr:from>
    <xdr:to>
      <xdr:col>85</xdr:col>
      <xdr:colOff>177800</xdr:colOff>
      <xdr:row>77</xdr:row>
      <xdr:rowOff>62621</xdr:rowOff>
    </xdr:to>
    <xdr:sp macro="" textlink="">
      <xdr:nvSpPr>
        <xdr:cNvPr id="637" name="楕円 636"/>
        <xdr:cNvSpPr/>
      </xdr:nvSpPr>
      <xdr:spPr>
        <a:xfrm>
          <a:off x="162687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110898</xdr:rowOff>
    </xdr:from>
    <xdr:ext cx="534377" cy="259045"/>
    <xdr:sp macro="" textlink="">
      <xdr:nvSpPr>
        <xdr:cNvPr id="638" name="公債費該当値テキスト"/>
        <xdr:cNvSpPr txBox="1"/>
      </xdr:nvSpPr>
      <xdr:spPr>
        <a:xfrm>
          <a:off x="16370300" y="131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129846</xdr:rowOff>
    </xdr:from>
    <xdr:to>
      <xdr:col>81</xdr:col>
      <xdr:colOff>101600</xdr:colOff>
      <xdr:row>77</xdr:row>
      <xdr:rowOff>59996</xdr:rowOff>
    </xdr:to>
    <xdr:sp macro="" textlink="">
      <xdr:nvSpPr>
        <xdr:cNvPr id="639" name="楕円 638"/>
        <xdr:cNvSpPr/>
      </xdr:nvSpPr>
      <xdr:spPr>
        <a:xfrm>
          <a:off x="15430500" y="131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51123</xdr:rowOff>
    </xdr:from>
    <xdr:ext cx="534377" cy="259045"/>
    <xdr:sp macro="" textlink="">
      <xdr:nvSpPr>
        <xdr:cNvPr id="640" name="テキスト ボックス 639"/>
        <xdr:cNvSpPr txBox="1"/>
      </xdr:nvSpPr>
      <xdr:spPr>
        <a:xfrm>
          <a:off x="15214111" y="132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133934</xdr:rowOff>
    </xdr:from>
    <xdr:to>
      <xdr:col>76</xdr:col>
      <xdr:colOff>165100</xdr:colOff>
      <xdr:row>77</xdr:row>
      <xdr:rowOff>64084</xdr:rowOff>
    </xdr:to>
    <xdr:sp macro="" textlink="">
      <xdr:nvSpPr>
        <xdr:cNvPr id="641" name="楕円 640"/>
        <xdr:cNvSpPr/>
      </xdr:nvSpPr>
      <xdr:spPr>
        <a:xfrm>
          <a:off x="14541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55211</xdr:rowOff>
    </xdr:from>
    <xdr:ext cx="534377" cy="259045"/>
    <xdr:sp macro="" textlink="">
      <xdr:nvSpPr>
        <xdr:cNvPr id="642" name="テキスト ボックス 641"/>
        <xdr:cNvSpPr txBox="1"/>
      </xdr:nvSpPr>
      <xdr:spPr>
        <a:xfrm>
          <a:off x="14325111" y="132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159125</xdr:rowOff>
    </xdr:from>
    <xdr:to>
      <xdr:col>72</xdr:col>
      <xdr:colOff>38100</xdr:colOff>
      <xdr:row>77</xdr:row>
      <xdr:rowOff>89275</xdr:rowOff>
    </xdr:to>
    <xdr:sp macro="" textlink="">
      <xdr:nvSpPr>
        <xdr:cNvPr id="643" name="楕円 642"/>
        <xdr:cNvSpPr/>
      </xdr:nvSpPr>
      <xdr:spPr>
        <a:xfrm>
          <a:off x="13652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80402</xdr:rowOff>
    </xdr:from>
    <xdr:ext cx="534377" cy="259045"/>
    <xdr:sp macro="" textlink="">
      <xdr:nvSpPr>
        <xdr:cNvPr id="644" name="テキスト ボックス 643"/>
        <xdr:cNvSpPr txBox="1"/>
      </xdr:nvSpPr>
      <xdr:spPr>
        <a:xfrm>
          <a:off x="13436111" y="132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154014</xdr:rowOff>
    </xdr:from>
    <xdr:to>
      <xdr:col>67</xdr:col>
      <xdr:colOff>101600</xdr:colOff>
      <xdr:row>77</xdr:row>
      <xdr:rowOff>84164</xdr:rowOff>
    </xdr:to>
    <xdr:sp macro="" textlink="">
      <xdr:nvSpPr>
        <xdr:cNvPr id="645" name="楕円 644"/>
        <xdr:cNvSpPr/>
      </xdr:nvSpPr>
      <xdr:spPr>
        <a:xfrm>
          <a:off x="12763500" y="131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75291</xdr:rowOff>
    </xdr:from>
    <xdr:ext cx="534377" cy="259045"/>
    <xdr:sp macro="" textlink="">
      <xdr:nvSpPr>
        <xdr:cNvPr id="646" name="テキスト ボックス 645"/>
        <xdr:cNvSpPr txBox="1"/>
      </xdr:nvSpPr>
      <xdr:spPr>
        <a:xfrm>
          <a:off x="12547111" y="13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1428</xdr:rowOff>
    </xdr:from>
    <xdr:to>
      <xdr:col>85</xdr:col>
      <xdr:colOff>127000</xdr:colOff>
      <xdr:row>98</xdr:row>
      <xdr:rowOff>143153</xdr:rowOff>
    </xdr:to>
    <xdr:cxnSp macro="">
      <xdr:nvCxnSpPr>
        <xdr:cNvPr id="675" name="直線コネクタ 674"/>
        <xdr:cNvCxnSpPr/>
      </xdr:nvCxnSpPr>
      <xdr:spPr>
        <a:xfrm flipV="1">
          <a:off x="15481300" y="16803528"/>
          <a:ext cx="838200" cy="1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143153</xdr:rowOff>
    </xdr:from>
    <xdr:to>
      <xdr:col>81</xdr:col>
      <xdr:colOff>50800</xdr:colOff>
      <xdr:row>98</xdr:row>
      <xdr:rowOff>148265</xdr:rowOff>
    </xdr:to>
    <xdr:cxnSp macro="">
      <xdr:nvCxnSpPr>
        <xdr:cNvPr id="678" name="直線コネクタ 677"/>
        <xdr:cNvCxnSpPr/>
      </xdr:nvCxnSpPr>
      <xdr:spPr>
        <a:xfrm flipV="1">
          <a:off x="14592300" y="16945253"/>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148265</xdr:rowOff>
    </xdr:from>
    <xdr:to>
      <xdr:col>76</xdr:col>
      <xdr:colOff>114300</xdr:colOff>
      <xdr:row>98</xdr:row>
      <xdr:rowOff>156274</xdr:rowOff>
    </xdr:to>
    <xdr:cxnSp macro="">
      <xdr:nvCxnSpPr>
        <xdr:cNvPr id="681" name="直線コネクタ 680"/>
        <xdr:cNvCxnSpPr/>
      </xdr:nvCxnSpPr>
      <xdr:spPr>
        <a:xfrm flipV="1">
          <a:off x="13703300" y="1695036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133307</xdr:rowOff>
    </xdr:from>
    <xdr:to>
      <xdr:col>71</xdr:col>
      <xdr:colOff>177800</xdr:colOff>
      <xdr:row>98</xdr:row>
      <xdr:rowOff>156274</xdr:rowOff>
    </xdr:to>
    <xdr:cxnSp macro="">
      <xdr:nvCxnSpPr>
        <xdr:cNvPr id="684" name="直線コネクタ 683"/>
        <xdr:cNvCxnSpPr/>
      </xdr:nvCxnSpPr>
      <xdr:spPr>
        <a:xfrm>
          <a:off x="12814300" y="16935407"/>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122078</xdr:rowOff>
    </xdr:from>
    <xdr:to>
      <xdr:col>85</xdr:col>
      <xdr:colOff>177800</xdr:colOff>
      <xdr:row>98</xdr:row>
      <xdr:rowOff>52228</xdr:rowOff>
    </xdr:to>
    <xdr:sp macro="" textlink="">
      <xdr:nvSpPr>
        <xdr:cNvPr id="694" name="楕円 693"/>
        <xdr:cNvSpPr/>
      </xdr:nvSpPr>
      <xdr:spPr>
        <a:xfrm>
          <a:off x="16268700" y="167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100505</xdr:rowOff>
    </xdr:from>
    <xdr:ext cx="534377" cy="259045"/>
    <xdr:sp macro="" textlink="">
      <xdr:nvSpPr>
        <xdr:cNvPr id="695" name="積立金該当値テキスト"/>
        <xdr:cNvSpPr txBox="1"/>
      </xdr:nvSpPr>
      <xdr:spPr>
        <a:xfrm>
          <a:off x="16370300" y="1673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92353</xdr:rowOff>
    </xdr:from>
    <xdr:to>
      <xdr:col>81</xdr:col>
      <xdr:colOff>101600</xdr:colOff>
      <xdr:row>99</xdr:row>
      <xdr:rowOff>22503</xdr:rowOff>
    </xdr:to>
    <xdr:sp macro="" textlink="">
      <xdr:nvSpPr>
        <xdr:cNvPr id="696" name="楕円 695"/>
        <xdr:cNvSpPr/>
      </xdr:nvSpPr>
      <xdr:spPr>
        <a:xfrm>
          <a:off x="15430500" y="16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13630</xdr:rowOff>
    </xdr:from>
    <xdr:ext cx="469744" cy="259045"/>
    <xdr:sp macro="" textlink="">
      <xdr:nvSpPr>
        <xdr:cNvPr id="697" name="テキスト ボックス 696"/>
        <xdr:cNvSpPr txBox="1"/>
      </xdr:nvSpPr>
      <xdr:spPr>
        <a:xfrm>
          <a:off x="15246428" y="169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97465</xdr:rowOff>
    </xdr:from>
    <xdr:to>
      <xdr:col>76</xdr:col>
      <xdr:colOff>165100</xdr:colOff>
      <xdr:row>99</xdr:row>
      <xdr:rowOff>27615</xdr:rowOff>
    </xdr:to>
    <xdr:sp macro="" textlink="">
      <xdr:nvSpPr>
        <xdr:cNvPr id="698" name="楕円 697"/>
        <xdr:cNvSpPr/>
      </xdr:nvSpPr>
      <xdr:spPr>
        <a:xfrm>
          <a:off x="14541500" y="168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18742</xdr:rowOff>
    </xdr:from>
    <xdr:ext cx="469744" cy="259045"/>
    <xdr:sp macro="" textlink="">
      <xdr:nvSpPr>
        <xdr:cNvPr id="699" name="テキスト ボックス 698"/>
        <xdr:cNvSpPr txBox="1"/>
      </xdr:nvSpPr>
      <xdr:spPr>
        <a:xfrm>
          <a:off x="14357428" y="169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105474</xdr:rowOff>
    </xdr:from>
    <xdr:to>
      <xdr:col>72</xdr:col>
      <xdr:colOff>38100</xdr:colOff>
      <xdr:row>99</xdr:row>
      <xdr:rowOff>35624</xdr:rowOff>
    </xdr:to>
    <xdr:sp macro="" textlink="">
      <xdr:nvSpPr>
        <xdr:cNvPr id="700" name="楕円 699"/>
        <xdr:cNvSpPr/>
      </xdr:nvSpPr>
      <xdr:spPr>
        <a:xfrm>
          <a:off x="13652500" y="16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26751</xdr:rowOff>
    </xdr:from>
    <xdr:ext cx="469744" cy="259045"/>
    <xdr:sp macro="" textlink="">
      <xdr:nvSpPr>
        <xdr:cNvPr id="701" name="テキスト ボックス 700"/>
        <xdr:cNvSpPr txBox="1"/>
      </xdr:nvSpPr>
      <xdr:spPr>
        <a:xfrm>
          <a:off x="13468428" y="17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82507</xdr:rowOff>
    </xdr:from>
    <xdr:to>
      <xdr:col>67</xdr:col>
      <xdr:colOff>101600</xdr:colOff>
      <xdr:row>99</xdr:row>
      <xdr:rowOff>12657</xdr:rowOff>
    </xdr:to>
    <xdr:sp macro="" textlink="">
      <xdr:nvSpPr>
        <xdr:cNvPr id="702" name="楕円 701"/>
        <xdr:cNvSpPr/>
      </xdr:nvSpPr>
      <xdr:spPr>
        <a:xfrm>
          <a:off x="12763500" y="168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xdr:rowOff>
    </xdr:from>
    <xdr:ext cx="534377" cy="259045"/>
    <xdr:sp macro="" textlink="">
      <xdr:nvSpPr>
        <xdr:cNvPr id="703" name="テキスト ボックス 702"/>
        <xdr:cNvSpPr txBox="1"/>
      </xdr:nvSpPr>
      <xdr:spPr>
        <a:xfrm>
          <a:off x="12547111" y="169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78337</xdr:rowOff>
    </xdr:from>
    <xdr:to>
      <xdr:col>116</xdr:col>
      <xdr:colOff>63500</xdr:colOff>
      <xdr:row>59</xdr:row>
      <xdr:rowOff>78337</xdr:rowOff>
    </xdr:to>
    <xdr:cxnSp macro="">
      <xdr:nvCxnSpPr>
        <xdr:cNvPr id="789" name="直線コネクタ 788"/>
        <xdr:cNvCxnSpPr/>
      </xdr:nvCxnSpPr>
      <xdr:spPr>
        <a:xfrm>
          <a:off x="21323300" y="1019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78174</xdr:rowOff>
    </xdr:from>
    <xdr:to>
      <xdr:col>111</xdr:col>
      <xdr:colOff>177800</xdr:colOff>
      <xdr:row>59</xdr:row>
      <xdr:rowOff>78337</xdr:rowOff>
    </xdr:to>
    <xdr:cxnSp macro="">
      <xdr:nvCxnSpPr>
        <xdr:cNvPr id="792" name="直線コネクタ 791"/>
        <xdr:cNvCxnSpPr/>
      </xdr:nvCxnSpPr>
      <xdr:spPr>
        <a:xfrm>
          <a:off x="20434300" y="1019372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78076</xdr:rowOff>
    </xdr:from>
    <xdr:to>
      <xdr:col>107</xdr:col>
      <xdr:colOff>50800</xdr:colOff>
      <xdr:row>59</xdr:row>
      <xdr:rowOff>78174</xdr:rowOff>
    </xdr:to>
    <xdr:cxnSp macro="">
      <xdr:nvCxnSpPr>
        <xdr:cNvPr id="795" name="直線コネクタ 794"/>
        <xdr:cNvCxnSpPr/>
      </xdr:nvCxnSpPr>
      <xdr:spPr>
        <a:xfrm>
          <a:off x="19545300" y="1019362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77946</xdr:rowOff>
    </xdr:from>
    <xdr:to>
      <xdr:col>102</xdr:col>
      <xdr:colOff>114300</xdr:colOff>
      <xdr:row>59</xdr:row>
      <xdr:rowOff>78076</xdr:rowOff>
    </xdr:to>
    <xdr:cxnSp macro="">
      <xdr:nvCxnSpPr>
        <xdr:cNvPr id="798" name="直線コネクタ 797"/>
        <xdr:cNvCxnSpPr/>
      </xdr:nvCxnSpPr>
      <xdr:spPr>
        <a:xfrm>
          <a:off x="18656300" y="1019349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27537</xdr:rowOff>
    </xdr:from>
    <xdr:to>
      <xdr:col>116</xdr:col>
      <xdr:colOff>114300</xdr:colOff>
      <xdr:row>59</xdr:row>
      <xdr:rowOff>129137</xdr:rowOff>
    </xdr:to>
    <xdr:sp macro="" textlink="">
      <xdr:nvSpPr>
        <xdr:cNvPr id="808" name="楕円 807"/>
        <xdr:cNvSpPr/>
      </xdr:nvSpPr>
      <xdr:spPr>
        <a:xfrm>
          <a:off x="221107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113914</xdr:rowOff>
    </xdr:from>
    <xdr:ext cx="378565" cy="259045"/>
    <xdr:sp macro="" textlink="">
      <xdr:nvSpPr>
        <xdr:cNvPr id="809" name="貸付金該当値テキスト"/>
        <xdr:cNvSpPr txBox="1"/>
      </xdr:nvSpPr>
      <xdr:spPr>
        <a:xfrm>
          <a:off x="22212300" y="10058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27537</xdr:rowOff>
    </xdr:from>
    <xdr:to>
      <xdr:col>112</xdr:col>
      <xdr:colOff>38100</xdr:colOff>
      <xdr:row>59</xdr:row>
      <xdr:rowOff>129137</xdr:rowOff>
    </xdr:to>
    <xdr:sp macro="" textlink="">
      <xdr:nvSpPr>
        <xdr:cNvPr id="810" name="楕円 809"/>
        <xdr:cNvSpPr/>
      </xdr:nvSpPr>
      <xdr:spPr>
        <a:xfrm>
          <a:off x="21272500" y="101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120264</xdr:rowOff>
    </xdr:from>
    <xdr:ext cx="378565" cy="259045"/>
    <xdr:sp macro="" textlink="">
      <xdr:nvSpPr>
        <xdr:cNvPr id="811" name="テキスト ボックス 810"/>
        <xdr:cNvSpPr txBox="1"/>
      </xdr:nvSpPr>
      <xdr:spPr>
        <a:xfrm>
          <a:off x="21134017" y="1023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27374</xdr:rowOff>
    </xdr:from>
    <xdr:to>
      <xdr:col>107</xdr:col>
      <xdr:colOff>101600</xdr:colOff>
      <xdr:row>59</xdr:row>
      <xdr:rowOff>128974</xdr:rowOff>
    </xdr:to>
    <xdr:sp macro="" textlink="">
      <xdr:nvSpPr>
        <xdr:cNvPr id="812" name="楕円 811"/>
        <xdr:cNvSpPr/>
      </xdr:nvSpPr>
      <xdr:spPr>
        <a:xfrm>
          <a:off x="20383500" y="101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120101</xdr:rowOff>
    </xdr:from>
    <xdr:ext cx="378565" cy="259045"/>
    <xdr:sp macro="" textlink="">
      <xdr:nvSpPr>
        <xdr:cNvPr id="813" name="テキスト ボックス 812"/>
        <xdr:cNvSpPr txBox="1"/>
      </xdr:nvSpPr>
      <xdr:spPr>
        <a:xfrm>
          <a:off x="20245017" y="1023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27276</xdr:rowOff>
    </xdr:from>
    <xdr:to>
      <xdr:col>102</xdr:col>
      <xdr:colOff>165100</xdr:colOff>
      <xdr:row>59</xdr:row>
      <xdr:rowOff>128876</xdr:rowOff>
    </xdr:to>
    <xdr:sp macro="" textlink="">
      <xdr:nvSpPr>
        <xdr:cNvPr id="814" name="楕円 813"/>
        <xdr:cNvSpPr/>
      </xdr:nvSpPr>
      <xdr:spPr>
        <a:xfrm>
          <a:off x="19494500" y="101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120003</xdr:rowOff>
    </xdr:from>
    <xdr:ext cx="378565" cy="259045"/>
    <xdr:sp macro="" textlink="">
      <xdr:nvSpPr>
        <xdr:cNvPr id="815" name="テキスト ボックス 814"/>
        <xdr:cNvSpPr txBox="1"/>
      </xdr:nvSpPr>
      <xdr:spPr>
        <a:xfrm>
          <a:off x="19356017" y="10235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27146</xdr:rowOff>
    </xdr:from>
    <xdr:to>
      <xdr:col>98</xdr:col>
      <xdr:colOff>38100</xdr:colOff>
      <xdr:row>59</xdr:row>
      <xdr:rowOff>128746</xdr:rowOff>
    </xdr:to>
    <xdr:sp macro="" textlink="">
      <xdr:nvSpPr>
        <xdr:cNvPr id="816" name="楕円 815"/>
        <xdr:cNvSpPr/>
      </xdr:nvSpPr>
      <xdr:spPr>
        <a:xfrm>
          <a:off x="18605500" y="101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119873</xdr:rowOff>
    </xdr:from>
    <xdr:ext cx="378565" cy="259045"/>
    <xdr:sp macro="" textlink="">
      <xdr:nvSpPr>
        <xdr:cNvPr id="817" name="テキスト ボックス 816"/>
        <xdr:cNvSpPr txBox="1"/>
      </xdr:nvSpPr>
      <xdr:spPr>
        <a:xfrm>
          <a:off x="18467017" y="10235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53333</xdr:rowOff>
    </xdr:from>
    <xdr:to>
      <xdr:col>116</xdr:col>
      <xdr:colOff>63500</xdr:colOff>
      <xdr:row>76</xdr:row>
      <xdr:rowOff>68169</xdr:rowOff>
    </xdr:to>
    <xdr:cxnSp macro="">
      <xdr:nvCxnSpPr>
        <xdr:cNvPr id="848" name="直線コネクタ 847"/>
        <xdr:cNvCxnSpPr/>
      </xdr:nvCxnSpPr>
      <xdr:spPr>
        <a:xfrm>
          <a:off x="21323300" y="13083533"/>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31659</xdr:rowOff>
    </xdr:from>
    <xdr:to>
      <xdr:col>111</xdr:col>
      <xdr:colOff>177800</xdr:colOff>
      <xdr:row>76</xdr:row>
      <xdr:rowOff>53333</xdr:rowOff>
    </xdr:to>
    <xdr:cxnSp macro="">
      <xdr:nvCxnSpPr>
        <xdr:cNvPr id="851" name="直線コネクタ 850"/>
        <xdr:cNvCxnSpPr/>
      </xdr:nvCxnSpPr>
      <xdr:spPr>
        <a:xfrm>
          <a:off x="20434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31659</xdr:rowOff>
    </xdr:from>
    <xdr:to>
      <xdr:col>107</xdr:col>
      <xdr:colOff>50800</xdr:colOff>
      <xdr:row>76</xdr:row>
      <xdr:rowOff>34272</xdr:rowOff>
    </xdr:to>
    <xdr:cxnSp macro="">
      <xdr:nvCxnSpPr>
        <xdr:cNvPr id="854" name="直線コネクタ 853"/>
        <xdr:cNvCxnSpPr/>
      </xdr:nvCxnSpPr>
      <xdr:spPr>
        <a:xfrm flipV="1">
          <a:off x="19545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15342</xdr:rowOff>
    </xdr:from>
    <xdr:to>
      <xdr:col>102</xdr:col>
      <xdr:colOff>114300</xdr:colOff>
      <xdr:row>76</xdr:row>
      <xdr:rowOff>34272</xdr:rowOff>
    </xdr:to>
    <xdr:cxnSp macro="">
      <xdr:nvCxnSpPr>
        <xdr:cNvPr id="857" name="直線コネクタ 856"/>
        <xdr:cNvCxnSpPr/>
      </xdr:nvCxnSpPr>
      <xdr:spPr>
        <a:xfrm>
          <a:off x="18656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17369</xdr:rowOff>
    </xdr:from>
    <xdr:to>
      <xdr:col>116</xdr:col>
      <xdr:colOff>114300</xdr:colOff>
      <xdr:row>76</xdr:row>
      <xdr:rowOff>118969</xdr:rowOff>
    </xdr:to>
    <xdr:sp macro="" textlink="">
      <xdr:nvSpPr>
        <xdr:cNvPr id="867" name="楕円 866"/>
        <xdr:cNvSpPr/>
      </xdr:nvSpPr>
      <xdr:spPr>
        <a:xfrm>
          <a:off x="221107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167246</xdr:rowOff>
    </xdr:from>
    <xdr:ext cx="534377" cy="259045"/>
    <xdr:sp macro="" textlink="">
      <xdr:nvSpPr>
        <xdr:cNvPr id="868" name="繰出金該当値テキスト"/>
        <xdr:cNvSpPr txBox="1"/>
      </xdr:nvSpPr>
      <xdr:spPr>
        <a:xfrm>
          <a:off x="22212300" y="130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2533</xdr:rowOff>
    </xdr:from>
    <xdr:to>
      <xdr:col>112</xdr:col>
      <xdr:colOff>38100</xdr:colOff>
      <xdr:row>76</xdr:row>
      <xdr:rowOff>104133</xdr:rowOff>
    </xdr:to>
    <xdr:sp macro="" textlink="">
      <xdr:nvSpPr>
        <xdr:cNvPr id="869" name="楕円 868"/>
        <xdr:cNvSpPr/>
      </xdr:nvSpPr>
      <xdr:spPr>
        <a:xfrm>
          <a:off x="21272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95260</xdr:rowOff>
    </xdr:from>
    <xdr:ext cx="534377" cy="259045"/>
    <xdr:sp macro="" textlink="">
      <xdr:nvSpPr>
        <xdr:cNvPr id="870" name="テキスト ボックス 869"/>
        <xdr:cNvSpPr txBox="1"/>
      </xdr:nvSpPr>
      <xdr:spPr>
        <a:xfrm>
          <a:off x="21056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152309</xdr:rowOff>
    </xdr:from>
    <xdr:to>
      <xdr:col>107</xdr:col>
      <xdr:colOff>101600</xdr:colOff>
      <xdr:row>76</xdr:row>
      <xdr:rowOff>82459</xdr:rowOff>
    </xdr:to>
    <xdr:sp macro="" textlink="">
      <xdr:nvSpPr>
        <xdr:cNvPr id="871" name="楕円 870"/>
        <xdr:cNvSpPr/>
      </xdr:nvSpPr>
      <xdr:spPr>
        <a:xfrm>
          <a:off x="20383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73586</xdr:rowOff>
    </xdr:from>
    <xdr:ext cx="534377" cy="259045"/>
    <xdr:sp macro="" textlink="">
      <xdr:nvSpPr>
        <xdr:cNvPr id="872" name="テキスト ボックス 871"/>
        <xdr:cNvSpPr txBox="1"/>
      </xdr:nvSpPr>
      <xdr:spPr>
        <a:xfrm>
          <a:off x="20167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154922</xdr:rowOff>
    </xdr:from>
    <xdr:to>
      <xdr:col>102</xdr:col>
      <xdr:colOff>165100</xdr:colOff>
      <xdr:row>76</xdr:row>
      <xdr:rowOff>85072</xdr:rowOff>
    </xdr:to>
    <xdr:sp macro="" textlink="">
      <xdr:nvSpPr>
        <xdr:cNvPr id="873" name="楕円 872"/>
        <xdr:cNvSpPr/>
      </xdr:nvSpPr>
      <xdr:spPr>
        <a:xfrm>
          <a:off x="19494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76199</xdr:rowOff>
    </xdr:from>
    <xdr:ext cx="534377" cy="259045"/>
    <xdr:sp macro="" textlink="">
      <xdr:nvSpPr>
        <xdr:cNvPr id="874" name="テキスト ボックス 873"/>
        <xdr:cNvSpPr txBox="1"/>
      </xdr:nvSpPr>
      <xdr:spPr>
        <a:xfrm>
          <a:off x="19278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135992</xdr:rowOff>
    </xdr:from>
    <xdr:to>
      <xdr:col>98</xdr:col>
      <xdr:colOff>38100</xdr:colOff>
      <xdr:row>76</xdr:row>
      <xdr:rowOff>66142</xdr:rowOff>
    </xdr:to>
    <xdr:sp macro="" textlink="">
      <xdr:nvSpPr>
        <xdr:cNvPr id="875" name="楕円 874"/>
        <xdr:cNvSpPr/>
      </xdr:nvSpPr>
      <xdr:spPr>
        <a:xfrm>
          <a:off x="18605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57269</xdr:rowOff>
    </xdr:from>
    <xdr:ext cx="534377" cy="259045"/>
    <xdr:sp macro="" textlink="">
      <xdr:nvSpPr>
        <xdr:cNvPr id="876" name="テキスト ボックス 875"/>
        <xdr:cNvSpPr txBox="1"/>
      </xdr:nvSpPr>
      <xdr:spPr>
        <a:xfrm>
          <a:off x="18389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年度の住民一人当たりのコストを決算額総額でみると、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474,750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円となっており、性質別でみると維持補修費、扶助費で類似団体平均より高く、その他の費目については、類似団体平均より低くなっている。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また、維持補修費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及び積立金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県平均より高くなっており、その他の費目については、いずれも全国及び県平均よりも低くなっている。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152730</xdr:rowOff>
    </xdr:from>
    <xdr:to>
      <xdr:col>24</xdr:col>
      <xdr:colOff>63500</xdr:colOff>
      <xdr:row>36</xdr:row>
      <xdr:rowOff>156616</xdr:rowOff>
    </xdr:to>
    <xdr:cxnSp macro="">
      <xdr:nvCxnSpPr>
        <xdr:cNvPr id="59" name="直線コネクタ 58"/>
        <xdr:cNvCxnSpPr/>
      </xdr:nvCxnSpPr>
      <xdr:spPr>
        <a:xfrm>
          <a:off x="3797300" y="632493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116611</xdr:rowOff>
    </xdr:from>
    <xdr:to>
      <xdr:col>19</xdr:col>
      <xdr:colOff>177800</xdr:colOff>
      <xdr:row>36</xdr:row>
      <xdr:rowOff>152730</xdr:rowOff>
    </xdr:to>
    <xdr:cxnSp macro="">
      <xdr:nvCxnSpPr>
        <xdr:cNvPr id="62" name="直線コネクタ 61"/>
        <xdr:cNvCxnSpPr/>
      </xdr:nvCxnSpPr>
      <xdr:spPr>
        <a:xfrm>
          <a:off x="2908300" y="628881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116611</xdr:rowOff>
    </xdr:from>
    <xdr:to>
      <xdr:col>15</xdr:col>
      <xdr:colOff>50800</xdr:colOff>
      <xdr:row>36</xdr:row>
      <xdr:rowOff>136271</xdr:rowOff>
    </xdr:to>
    <xdr:cxnSp macro="">
      <xdr:nvCxnSpPr>
        <xdr:cNvPr id="65" name="直線コネクタ 64"/>
        <xdr:cNvCxnSpPr/>
      </xdr:nvCxnSpPr>
      <xdr:spPr>
        <a:xfrm flipV="1">
          <a:off x="2019300" y="628881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127127</xdr:rowOff>
    </xdr:from>
    <xdr:to>
      <xdr:col>10</xdr:col>
      <xdr:colOff>114300</xdr:colOff>
      <xdr:row>36</xdr:row>
      <xdr:rowOff>136271</xdr:rowOff>
    </xdr:to>
    <xdr:cxnSp macro="">
      <xdr:nvCxnSpPr>
        <xdr:cNvPr id="68" name="直線コネクタ 67"/>
        <xdr:cNvCxnSpPr/>
      </xdr:nvCxnSpPr>
      <xdr:spPr>
        <a:xfrm>
          <a:off x="1130300" y="62993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105816</xdr:rowOff>
    </xdr:from>
    <xdr:to>
      <xdr:col>24</xdr:col>
      <xdr:colOff>114300</xdr:colOff>
      <xdr:row>37</xdr:row>
      <xdr:rowOff>35966</xdr:rowOff>
    </xdr:to>
    <xdr:sp macro="" textlink="">
      <xdr:nvSpPr>
        <xdr:cNvPr id="78" name="楕円 77"/>
        <xdr:cNvSpPr/>
      </xdr:nvSpPr>
      <xdr:spPr>
        <a:xfrm>
          <a:off x="4584700" y="62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84243</xdr:rowOff>
    </xdr:from>
    <xdr:ext cx="469744" cy="259045"/>
    <xdr:sp macro="" textlink="">
      <xdr:nvSpPr>
        <xdr:cNvPr id="79" name="議会費該当値テキスト"/>
        <xdr:cNvSpPr txBox="1"/>
      </xdr:nvSpPr>
      <xdr:spPr>
        <a:xfrm>
          <a:off x="4686300" y="625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101930</xdr:rowOff>
    </xdr:from>
    <xdr:to>
      <xdr:col>20</xdr:col>
      <xdr:colOff>38100</xdr:colOff>
      <xdr:row>37</xdr:row>
      <xdr:rowOff>32080</xdr:rowOff>
    </xdr:to>
    <xdr:sp macro="" textlink="">
      <xdr:nvSpPr>
        <xdr:cNvPr id="80" name="楕円 79"/>
        <xdr:cNvSpPr/>
      </xdr:nvSpPr>
      <xdr:spPr>
        <a:xfrm>
          <a:off x="37465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23207</xdr:rowOff>
    </xdr:from>
    <xdr:ext cx="469744" cy="259045"/>
    <xdr:sp macro="" textlink="">
      <xdr:nvSpPr>
        <xdr:cNvPr id="81" name="テキスト ボックス 80"/>
        <xdr:cNvSpPr txBox="1"/>
      </xdr:nvSpPr>
      <xdr:spPr>
        <a:xfrm>
          <a:off x="3562428" y="63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65811</xdr:rowOff>
    </xdr:from>
    <xdr:to>
      <xdr:col>15</xdr:col>
      <xdr:colOff>101600</xdr:colOff>
      <xdr:row>36</xdr:row>
      <xdr:rowOff>167411</xdr:rowOff>
    </xdr:to>
    <xdr:sp macro="" textlink="">
      <xdr:nvSpPr>
        <xdr:cNvPr id="82" name="楕円 81"/>
        <xdr:cNvSpPr/>
      </xdr:nvSpPr>
      <xdr:spPr>
        <a:xfrm>
          <a:off x="2857500" y="62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158538</xdr:rowOff>
    </xdr:from>
    <xdr:ext cx="469744" cy="259045"/>
    <xdr:sp macro="" textlink="">
      <xdr:nvSpPr>
        <xdr:cNvPr id="83" name="テキスト ボックス 82"/>
        <xdr:cNvSpPr txBox="1"/>
      </xdr:nvSpPr>
      <xdr:spPr>
        <a:xfrm>
          <a:off x="2673428" y="63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85471</xdr:rowOff>
    </xdr:from>
    <xdr:to>
      <xdr:col>10</xdr:col>
      <xdr:colOff>165100</xdr:colOff>
      <xdr:row>37</xdr:row>
      <xdr:rowOff>15621</xdr:rowOff>
    </xdr:to>
    <xdr:sp macro="" textlink="">
      <xdr:nvSpPr>
        <xdr:cNvPr id="84" name="楕円 83"/>
        <xdr:cNvSpPr/>
      </xdr:nvSpPr>
      <xdr:spPr>
        <a:xfrm>
          <a:off x="1968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6748</xdr:rowOff>
    </xdr:from>
    <xdr:ext cx="469744" cy="259045"/>
    <xdr:sp macro="" textlink="">
      <xdr:nvSpPr>
        <xdr:cNvPr id="85" name="テキスト ボックス 84"/>
        <xdr:cNvSpPr txBox="1"/>
      </xdr:nvSpPr>
      <xdr:spPr>
        <a:xfrm>
          <a:off x="1784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76327</xdr:rowOff>
    </xdr:from>
    <xdr:to>
      <xdr:col>6</xdr:col>
      <xdr:colOff>38100</xdr:colOff>
      <xdr:row>37</xdr:row>
      <xdr:rowOff>6477</xdr:rowOff>
    </xdr:to>
    <xdr:sp macro="" textlink="">
      <xdr:nvSpPr>
        <xdr:cNvPr id="86" name="楕円 85"/>
        <xdr:cNvSpPr/>
      </xdr:nvSpPr>
      <xdr:spPr>
        <a:xfrm>
          <a:off x="1079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169054</xdr:rowOff>
    </xdr:from>
    <xdr:ext cx="469744" cy="259045"/>
    <xdr:sp macro="" textlink="">
      <xdr:nvSpPr>
        <xdr:cNvPr id="87" name="テキスト ボックス 86"/>
        <xdr:cNvSpPr txBox="1"/>
      </xdr:nvSpPr>
      <xdr:spPr>
        <a:xfrm>
          <a:off x="895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122989</xdr:rowOff>
    </xdr:from>
    <xdr:to>
      <xdr:col>24</xdr:col>
      <xdr:colOff>63500</xdr:colOff>
      <xdr:row>57</xdr:row>
      <xdr:rowOff>73791</xdr:rowOff>
    </xdr:to>
    <xdr:cxnSp macro="">
      <xdr:nvCxnSpPr>
        <xdr:cNvPr id="116" name="直線コネクタ 115"/>
        <xdr:cNvCxnSpPr/>
      </xdr:nvCxnSpPr>
      <xdr:spPr>
        <a:xfrm>
          <a:off x="3797300" y="9552739"/>
          <a:ext cx="838200" cy="2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122989</xdr:rowOff>
    </xdr:from>
    <xdr:to>
      <xdr:col>19</xdr:col>
      <xdr:colOff>177800</xdr:colOff>
      <xdr:row>57</xdr:row>
      <xdr:rowOff>161428</xdr:rowOff>
    </xdr:to>
    <xdr:cxnSp macro="">
      <xdr:nvCxnSpPr>
        <xdr:cNvPr id="119" name="直線コネクタ 118"/>
        <xdr:cNvCxnSpPr/>
      </xdr:nvCxnSpPr>
      <xdr:spPr>
        <a:xfrm flipV="1">
          <a:off x="2908300" y="9552739"/>
          <a:ext cx="889000" cy="38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161428</xdr:rowOff>
    </xdr:from>
    <xdr:to>
      <xdr:col>15</xdr:col>
      <xdr:colOff>50800</xdr:colOff>
      <xdr:row>58</xdr:row>
      <xdr:rowOff>24150</xdr:rowOff>
    </xdr:to>
    <xdr:cxnSp macro="">
      <xdr:nvCxnSpPr>
        <xdr:cNvPr id="122" name="直線コネクタ 121"/>
        <xdr:cNvCxnSpPr/>
      </xdr:nvCxnSpPr>
      <xdr:spPr>
        <a:xfrm flipV="1">
          <a:off x="2019300" y="9934078"/>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9382</xdr:rowOff>
    </xdr:from>
    <xdr:to>
      <xdr:col>10</xdr:col>
      <xdr:colOff>114300</xdr:colOff>
      <xdr:row>58</xdr:row>
      <xdr:rowOff>24150</xdr:rowOff>
    </xdr:to>
    <xdr:cxnSp macro="">
      <xdr:nvCxnSpPr>
        <xdr:cNvPr id="125" name="直線コネクタ 124"/>
        <xdr:cNvCxnSpPr/>
      </xdr:nvCxnSpPr>
      <xdr:spPr>
        <a:xfrm>
          <a:off x="1130300" y="995348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22991</xdr:rowOff>
    </xdr:from>
    <xdr:to>
      <xdr:col>24</xdr:col>
      <xdr:colOff>114300</xdr:colOff>
      <xdr:row>57</xdr:row>
      <xdr:rowOff>124591</xdr:rowOff>
    </xdr:to>
    <xdr:sp macro="" textlink="">
      <xdr:nvSpPr>
        <xdr:cNvPr id="135" name="楕円 134"/>
        <xdr:cNvSpPr/>
      </xdr:nvSpPr>
      <xdr:spPr>
        <a:xfrm>
          <a:off x="4584700" y="97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109368</xdr:rowOff>
    </xdr:from>
    <xdr:ext cx="534377" cy="259045"/>
    <xdr:sp macro="" textlink="">
      <xdr:nvSpPr>
        <xdr:cNvPr id="136" name="総務費該当値テキスト"/>
        <xdr:cNvSpPr txBox="1"/>
      </xdr:nvSpPr>
      <xdr:spPr>
        <a:xfrm>
          <a:off x="4686300" y="971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72189</xdr:rowOff>
    </xdr:from>
    <xdr:to>
      <xdr:col>20</xdr:col>
      <xdr:colOff>38100</xdr:colOff>
      <xdr:row>56</xdr:row>
      <xdr:rowOff>2339</xdr:rowOff>
    </xdr:to>
    <xdr:sp macro="" textlink="">
      <xdr:nvSpPr>
        <xdr:cNvPr id="137" name="楕円 136"/>
        <xdr:cNvSpPr/>
      </xdr:nvSpPr>
      <xdr:spPr>
        <a:xfrm>
          <a:off x="3746500" y="95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164916</xdr:rowOff>
    </xdr:from>
    <xdr:ext cx="599010" cy="259045"/>
    <xdr:sp macro="" textlink="">
      <xdr:nvSpPr>
        <xdr:cNvPr id="138" name="テキスト ボックス 137"/>
        <xdr:cNvSpPr txBox="1"/>
      </xdr:nvSpPr>
      <xdr:spPr>
        <a:xfrm>
          <a:off x="3497795" y="959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110628</xdr:rowOff>
    </xdr:from>
    <xdr:to>
      <xdr:col>15</xdr:col>
      <xdr:colOff>101600</xdr:colOff>
      <xdr:row>58</xdr:row>
      <xdr:rowOff>40778</xdr:rowOff>
    </xdr:to>
    <xdr:sp macro="" textlink="">
      <xdr:nvSpPr>
        <xdr:cNvPr id="139" name="楕円 138"/>
        <xdr:cNvSpPr/>
      </xdr:nvSpPr>
      <xdr:spPr>
        <a:xfrm>
          <a:off x="2857500" y="98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31905</xdr:rowOff>
    </xdr:from>
    <xdr:ext cx="534377" cy="259045"/>
    <xdr:sp macro="" textlink="">
      <xdr:nvSpPr>
        <xdr:cNvPr id="140" name="テキスト ボックス 139"/>
        <xdr:cNvSpPr txBox="1"/>
      </xdr:nvSpPr>
      <xdr:spPr>
        <a:xfrm>
          <a:off x="2641111" y="99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144800</xdr:rowOff>
    </xdr:from>
    <xdr:to>
      <xdr:col>10</xdr:col>
      <xdr:colOff>165100</xdr:colOff>
      <xdr:row>58</xdr:row>
      <xdr:rowOff>74950</xdr:rowOff>
    </xdr:to>
    <xdr:sp macro="" textlink="">
      <xdr:nvSpPr>
        <xdr:cNvPr id="141" name="楕円 140"/>
        <xdr:cNvSpPr/>
      </xdr:nvSpPr>
      <xdr:spPr>
        <a:xfrm>
          <a:off x="1968500" y="99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66077</xdr:rowOff>
    </xdr:from>
    <xdr:ext cx="534377" cy="259045"/>
    <xdr:sp macro="" textlink="">
      <xdr:nvSpPr>
        <xdr:cNvPr id="142" name="テキスト ボックス 141"/>
        <xdr:cNvSpPr txBox="1"/>
      </xdr:nvSpPr>
      <xdr:spPr>
        <a:xfrm>
          <a:off x="1752111" y="100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130032</xdr:rowOff>
    </xdr:from>
    <xdr:to>
      <xdr:col>6</xdr:col>
      <xdr:colOff>38100</xdr:colOff>
      <xdr:row>58</xdr:row>
      <xdr:rowOff>60182</xdr:rowOff>
    </xdr:to>
    <xdr:sp macro="" textlink="">
      <xdr:nvSpPr>
        <xdr:cNvPr id="143" name="楕円 142"/>
        <xdr:cNvSpPr/>
      </xdr:nvSpPr>
      <xdr:spPr>
        <a:xfrm>
          <a:off x="1079500" y="99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51309</xdr:rowOff>
    </xdr:from>
    <xdr:ext cx="534377" cy="259045"/>
    <xdr:sp macro="" textlink="">
      <xdr:nvSpPr>
        <xdr:cNvPr id="144" name="テキスト ボックス 143"/>
        <xdr:cNvSpPr txBox="1"/>
      </xdr:nvSpPr>
      <xdr:spPr>
        <a:xfrm>
          <a:off x="863111" y="99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124521</xdr:rowOff>
    </xdr:from>
    <xdr:to>
      <xdr:col>24</xdr:col>
      <xdr:colOff>63500</xdr:colOff>
      <xdr:row>77</xdr:row>
      <xdr:rowOff>67247</xdr:rowOff>
    </xdr:to>
    <xdr:cxnSp macro="">
      <xdr:nvCxnSpPr>
        <xdr:cNvPr id="172" name="直線コネクタ 171"/>
        <xdr:cNvCxnSpPr/>
      </xdr:nvCxnSpPr>
      <xdr:spPr>
        <a:xfrm flipV="1">
          <a:off x="3797300" y="13154721"/>
          <a:ext cx="838200" cy="1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67247</xdr:rowOff>
    </xdr:from>
    <xdr:to>
      <xdr:col>19</xdr:col>
      <xdr:colOff>177800</xdr:colOff>
      <xdr:row>77</xdr:row>
      <xdr:rowOff>130104</xdr:rowOff>
    </xdr:to>
    <xdr:cxnSp macro="">
      <xdr:nvCxnSpPr>
        <xdr:cNvPr id="175" name="直線コネクタ 174"/>
        <xdr:cNvCxnSpPr/>
      </xdr:nvCxnSpPr>
      <xdr:spPr>
        <a:xfrm flipV="1">
          <a:off x="2908300" y="13268897"/>
          <a:ext cx="889000" cy="6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130104</xdr:rowOff>
    </xdr:from>
    <xdr:to>
      <xdr:col>15</xdr:col>
      <xdr:colOff>50800</xdr:colOff>
      <xdr:row>77</xdr:row>
      <xdr:rowOff>165303</xdr:rowOff>
    </xdr:to>
    <xdr:cxnSp macro="">
      <xdr:nvCxnSpPr>
        <xdr:cNvPr id="178" name="直線コネクタ 177"/>
        <xdr:cNvCxnSpPr/>
      </xdr:nvCxnSpPr>
      <xdr:spPr>
        <a:xfrm flipV="1">
          <a:off x="2019300" y="13331754"/>
          <a:ext cx="889000" cy="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165303</xdr:rowOff>
    </xdr:from>
    <xdr:to>
      <xdr:col>10</xdr:col>
      <xdr:colOff>114300</xdr:colOff>
      <xdr:row>78</xdr:row>
      <xdr:rowOff>3825</xdr:rowOff>
    </xdr:to>
    <xdr:cxnSp macro="">
      <xdr:nvCxnSpPr>
        <xdr:cNvPr id="181" name="直線コネクタ 180"/>
        <xdr:cNvCxnSpPr/>
      </xdr:nvCxnSpPr>
      <xdr:spPr>
        <a:xfrm flipV="1">
          <a:off x="1130300" y="13366953"/>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73721</xdr:rowOff>
    </xdr:from>
    <xdr:to>
      <xdr:col>24</xdr:col>
      <xdr:colOff>114300</xdr:colOff>
      <xdr:row>77</xdr:row>
      <xdr:rowOff>3871</xdr:rowOff>
    </xdr:to>
    <xdr:sp macro="" textlink="">
      <xdr:nvSpPr>
        <xdr:cNvPr id="191" name="楕円 190"/>
        <xdr:cNvSpPr/>
      </xdr:nvSpPr>
      <xdr:spPr>
        <a:xfrm>
          <a:off x="4584700" y="131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52148</xdr:rowOff>
    </xdr:from>
    <xdr:ext cx="599010" cy="259045"/>
    <xdr:sp macro="" textlink="">
      <xdr:nvSpPr>
        <xdr:cNvPr id="192" name="民生費該当値テキスト"/>
        <xdr:cNvSpPr txBox="1"/>
      </xdr:nvSpPr>
      <xdr:spPr>
        <a:xfrm>
          <a:off x="4686300" y="130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16447</xdr:rowOff>
    </xdr:from>
    <xdr:to>
      <xdr:col>20</xdr:col>
      <xdr:colOff>38100</xdr:colOff>
      <xdr:row>77</xdr:row>
      <xdr:rowOff>118047</xdr:rowOff>
    </xdr:to>
    <xdr:sp macro="" textlink="">
      <xdr:nvSpPr>
        <xdr:cNvPr id="193" name="楕円 192"/>
        <xdr:cNvSpPr/>
      </xdr:nvSpPr>
      <xdr:spPr>
        <a:xfrm>
          <a:off x="3746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109174</xdr:rowOff>
    </xdr:from>
    <xdr:ext cx="599010" cy="259045"/>
    <xdr:sp macro="" textlink="">
      <xdr:nvSpPr>
        <xdr:cNvPr id="194" name="テキスト ボックス 193"/>
        <xdr:cNvSpPr txBox="1"/>
      </xdr:nvSpPr>
      <xdr:spPr>
        <a:xfrm>
          <a:off x="3497795" y="133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79304</xdr:rowOff>
    </xdr:from>
    <xdr:to>
      <xdr:col>15</xdr:col>
      <xdr:colOff>101600</xdr:colOff>
      <xdr:row>78</xdr:row>
      <xdr:rowOff>9454</xdr:rowOff>
    </xdr:to>
    <xdr:sp macro="" textlink="">
      <xdr:nvSpPr>
        <xdr:cNvPr id="195" name="楕円 194"/>
        <xdr:cNvSpPr/>
      </xdr:nvSpPr>
      <xdr:spPr>
        <a:xfrm>
          <a:off x="2857500" y="132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xdr:rowOff>
    </xdr:from>
    <xdr:ext cx="599010" cy="259045"/>
    <xdr:sp macro="" textlink="">
      <xdr:nvSpPr>
        <xdr:cNvPr id="196" name="テキスト ボックス 195"/>
        <xdr:cNvSpPr txBox="1"/>
      </xdr:nvSpPr>
      <xdr:spPr>
        <a:xfrm>
          <a:off x="2608795" y="1337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114503</xdr:rowOff>
    </xdr:from>
    <xdr:to>
      <xdr:col>10</xdr:col>
      <xdr:colOff>165100</xdr:colOff>
      <xdr:row>78</xdr:row>
      <xdr:rowOff>44653</xdr:rowOff>
    </xdr:to>
    <xdr:sp macro="" textlink="">
      <xdr:nvSpPr>
        <xdr:cNvPr id="197" name="楕円 196"/>
        <xdr:cNvSpPr/>
      </xdr:nvSpPr>
      <xdr:spPr>
        <a:xfrm>
          <a:off x="196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35780</xdr:rowOff>
    </xdr:from>
    <xdr:ext cx="599010" cy="259045"/>
    <xdr:sp macro="" textlink="">
      <xdr:nvSpPr>
        <xdr:cNvPr id="198" name="テキスト ボックス 197"/>
        <xdr:cNvSpPr txBox="1"/>
      </xdr:nvSpPr>
      <xdr:spPr>
        <a:xfrm>
          <a:off x="1719795" y="134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124475</xdr:rowOff>
    </xdr:from>
    <xdr:to>
      <xdr:col>6</xdr:col>
      <xdr:colOff>38100</xdr:colOff>
      <xdr:row>78</xdr:row>
      <xdr:rowOff>54625</xdr:rowOff>
    </xdr:to>
    <xdr:sp macro="" textlink="">
      <xdr:nvSpPr>
        <xdr:cNvPr id="199" name="楕円 198"/>
        <xdr:cNvSpPr/>
      </xdr:nvSpPr>
      <xdr:spPr>
        <a:xfrm>
          <a:off x="1079500" y="133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45752</xdr:rowOff>
    </xdr:from>
    <xdr:ext cx="599010" cy="259045"/>
    <xdr:sp macro="" textlink="">
      <xdr:nvSpPr>
        <xdr:cNvPr id="200" name="テキスト ボックス 199"/>
        <xdr:cNvSpPr txBox="1"/>
      </xdr:nvSpPr>
      <xdr:spPr>
        <a:xfrm>
          <a:off x="830795" y="1341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101433</xdr:rowOff>
    </xdr:from>
    <xdr:to>
      <xdr:col>24</xdr:col>
      <xdr:colOff>63500</xdr:colOff>
      <xdr:row>96</xdr:row>
      <xdr:rowOff>156153</xdr:rowOff>
    </xdr:to>
    <xdr:cxnSp macro="">
      <xdr:nvCxnSpPr>
        <xdr:cNvPr id="225" name="直線コネクタ 224"/>
        <xdr:cNvCxnSpPr/>
      </xdr:nvCxnSpPr>
      <xdr:spPr>
        <a:xfrm flipV="1">
          <a:off x="3797300" y="16560633"/>
          <a:ext cx="838200" cy="5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156153</xdr:rowOff>
    </xdr:from>
    <xdr:to>
      <xdr:col>19</xdr:col>
      <xdr:colOff>177800</xdr:colOff>
      <xdr:row>97</xdr:row>
      <xdr:rowOff>5873</xdr:rowOff>
    </xdr:to>
    <xdr:cxnSp macro="">
      <xdr:nvCxnSpPr>
        <xdr:cNvPr id="228" name="直線コネクタ 227"/>
        <xdr:cNvCxnSpPr/>
      </xdr:nvCxnSpPr>
      <xdr:spPr>
        <a:xfrm flipV="1">
          <a:off x="2908300" y="16615353"/>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5873</xdr:rowOff>
    </xdr:from>
    <xdr:to>
      <xdr:col>15</xdr:col>
      <xdr:colOff>50800</xdr:colOff>
      <xdr:row>97</xdr:row>
      <xdr:rowOff>18382</xdr:rowOff>
    </xdr:to>
    <xdr:cxnSp macro="">
      <xdr:nvCxnSpPr>
        <xdr:cNvPr id="231" name="直線コネクタ 230"/>
        <xdr:cNvCxnSpPr/>
      </xdr:nvCxnSpPr>
      <xdr:spPr>
        <a:xfrm flipV="1">
          <a:off x="2019300" y="16636523"/>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18382</xdr:rowOff>
    </xdr:from>
    <xdr:to>
      <xdr:col>10</xdr:col>
      <xdr:colOff>114300</xdr:colOff>
      <xdr:row>97</xdr:row>
      <xdr:rowOff>22154</xdr:rowOff>
    </xdr:to>
    <xdr:cxnSp macro="">
      <xdr:nvCxnSpPr>
        <xdr:cNvPr id="234" name="直線コネクタ 233"/>
        <xdr:cNvCxnSpPr/>
      </xdr:nvCxnSpPr>
      <xdr:spPr>
        <a:xfrm flipV="1">
          <a:off x="1130300" y="1664903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50633</xdr:rowOff>
    </xdr:from>
    <xdr:to>
      <xdr:col>24</xdr:col>
      <xdr:colOff>114300</xdr:colOff>
      <xdr:row>96</xdr:row>
      <xdr:rowOff>152233</xdr:rowOff>
    </xdr:to>
    <xdr:sp macro="" textlink="">
      <xdr:nvSpPr>
        <xdr:cNvPr id="244" name="楕円 243"/>
        <xdr:cNvSpPr/>
      </xdr:nvSpPr>
      <xdr:spPr>
        <a:xfrm>
          <a:off x="4584700" y="165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137010</xdr:rowOff>
    </xdr:from>
    <xdr:ext cx="534377" cy="259045"/>
    <xdr:sp macro="" textlink="">
      <xdr:nvSpPr>
        <xdr:cNvPr id="245" name="衛生費該当値テキスト"/>
        <xdr:cNvSpPr txBox="1"/>
      </xdr:nvSpPr>
      <xdr:spPr>
        <a:xfrm>
          <a:off x="4686300" y="164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105353</xdr:rowOff>
    </xdr:from>
    <xdr:to>
      <xdr:col>20</xdr:col>
      <xdr:colOff>38100</xdr:colOff>
      <xdr:row>97</xdr:row>
      <xdr:rowOff>35503</xdr:rowOff>
    </xdr:to>
    <xdr:sp macro="" textlink="">
      <xdr:nvSpPr>
        <xdr:cNvPr id="246" name="楕円 245"/>
        <xdr:cNvSpPr/>
      </xdr:nvSpPr>
      <xdr:spPr>
        <a:xfrm>
          <a:off x="3746500" y="16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26630</xdr:rowOff>
    </xdr:from>
    <xdr:ext cx="534377" cy="259045"/>
    <xdr:sp macro="" textlink="">
      <xdr:nvSpPr>
        <xdr:cNvPr id="247" name="テキスト ボックス 246"/>
        <xdr:cNvSpPr txBox="1"/>
      </xdr:nvSpPr>
      <xdr:spPr>
        <a:xfrm>
          <a:off x="3530111" y="166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126523</xdr:rowOff>
    </xdr:from>
    <xdr:to>
      <xdr:col>15</xdr:col>
      <xdr:colOff>101600</xdr:colOff>
      <xdr:row>97</xdr:row>
      <xdr:rowOff>56673</xdr:rowOff>
    </xdr:to>
    <xdr:sp macro="" textlink="">
      <xdr:nvSpPr>
        <xdr:cNvPr id="248" name="楕円 247"/>
        <xdr:cNvSpPr/>
      </xdr:nvSpPr>
      <xdr:spPr>
        <a:xfrm>
          <a:off x="2857500" y="1658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47800</xdr:rowOff>
    </xdr:from>
    <xdr:ext cx="534377" cy="259045"/>
    <xdr:sp macro="" textlink="">
      <xdr:nvSpPr>
        <xdr:cNvPr id="249" name="テキスト ボックス 248"/>
        <xdr:cNvSpPr txBox="1"/>
      </xdr:nvSpPr>
      <xdr:spPr>
        <a:xfrm>
          <a:off x="2641111" y="166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139032</xdr:rowOff>
    </xdr:from>
    <xdr:to>
      <xdr:col>10</xdr:col>
      <xdr:colOff>165100</xdr:colOff>
      <xdr:row>97</xdr:row>
      <xdr:rowOff>69182</xdr:rowOff>
    </xdr:to>
    <xdr:sp macro="" textlink="">
      <xdr:nvSpPr>
        <xdr:cNvPr id="250" name="楕円 249"/>
        <xdr:cNvSpPr/>
      </xdr:nvSpPr>
      <xdr:spPr>
        <a:xfrm>
          <a:off x="1968500" y="165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60309</xdr:rowOff>
    </xdr:from>
    <xdr:ext cx="534377" cy="259045"/>
    <xdr:sp macro="" textlink="">
      <xdr:nvSpPr>
        <xdr:cNvPr id="251" name="テキスト ボックス 250"/>
        <xdr:cNvSpPr txBox="1"/>
      </xdr:nvSpPr>
      <xdr:spPr>
        <a:xfrm>
          <a:off x="1752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142804</xdr:rowOff>
    </xdr:from>
    <xdr:to>
      <xdr:col>6</xdr:col>
      <xdr:colOff>38100</xdr:colOff>
      <xdr:row>97</xdr:row>
      <xdr:rowOff>72954</xdr:rowOff>
    </xdr:to>
    <xdr:sp macro="" textlink="">
      <xdr:nvSpPr>
        <xdr:cNvPr id="252" name="楕円 251"/>
        <xdr:cNvSpPr/>
      </xdr:nvSpPr>
      <xdr:spPr>
        <a:xfrm>
          <a:off x="1079500" y="166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64081</xdr:rowOff>
    </xdr:from>
    <xdr:ext cx="534377" cy="259045"/>
    <xdr:sp macro="" textlink="">
      <xdr:nvSpPr>
        <xdr:cNvPr id="253" name="テキスト ボックス 252"/>
        <xdr:cNvSpPr txBox="1"/>
      </xdr:nvSpPr>
      <xdr:spPr>
        <a:xfrm>
          <a:off x="863111" y="166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2" name="直線コネクタ 281"/>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85" name="直線コネクタ 284"/>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88" name="直線コネクタ 287"/>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291" name="直線コネクタ 290"/>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1" name="楕円 300"/>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2"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03" name="楕円 302"/>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04" name="テキスト ボックス 303"/>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05" name="楕円 304"/>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06" name="テキスト ボックス 305"/>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07" name="楕円 306"/>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08" name="テキスト ボックス 307"/>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09" name="楕円 308"/>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10" name="テキスト ボックス 309"/>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135875</xdr:rowOff>
    </xdr:from>
    <xdr:to>
      <xdr:col>55</xdr:col>
      <xdr:colOff>0</xdr:colOff>
      <xdr:row>58</xdr:row>
      <xdr:rowOff>144707</xdr:rowOff>
    </xdr:to>
    <xdr:cxnSp macro="">
      <xdr:nvCxnSpPr>
        <xdr:cNvPr id="339" name="直線コネクタ 338"/>
        <xdr:cNvCxnSpPr/>
      </xdr:nvCxnSpPr>
      <xdr:spPr>
        <a:xfrm flipV="1">
          <a:off x="9639300" y="10079975"/>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98636</xdr:rowOff>
    </xdr:from>
    <xdr:to>
      <xdr:col>50</xdr:col>
      <xdr:colOff>114300</xdr:colOff>
      <xdr:row>58</xdr:row>
      <xdr:rowOff>144707</xdr:rowOff>
    </xdr:to>
    <xdr:cxnSp macro="">
      <xdr:nvCxnSpPr>
        <xdr:cNvPr id="342" name="直線コネクタ 341"/>
        <xdr:cNvCxnSpPr/>
      </xdr:nvCxnSpPr>
      <xdr:spPr>
        <a:xfrm>
          <a:off x="8750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98636</xdr:rowOff>
    </xdr:from>
    <xdr:to>
      <xdr:col>45</xdr:col>
      <xdr:colOff>177800</xdr:colOff>
      <xdr:row>58</xdr:row>
      <xdr:rowOff>157691</xdr:rowOff>
    </xdr:to>
    <xdr:cxnSp macro="">
      <xdr:nvCxnSpPr>
        <xdr:cNvPr id="345" name="直線コネクタ 344"/>
        <xdr:cNvCxnSpPr/>
      </xdr:nvCxnSpPr>
      <xdr:spPr>
        <a:xfrm flipV="1">
          <a:off x="7861300" y="1004273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135365</xdr:rowOff>
    </xdr:from>
    <xdr:to>
      <xdr:col>41</xdr:col>
      <xdr:colOff>50800</xdr:colOff>
      <xdr:row>58</xdr:row>
      <xdr:rowOff>157691</xdr:rowOff>
    </xdr:to>
    <xdr:cxnSp macro="">
      <xdr:nvCxnSpPr>
        <xdr:cNvPr id="348" name="直線コネクタ 347"/>
        <xdr:cNvCxnSpPr/>
      </xdr:nvCxnSpPr>
      <xdr:spPr>
        <a:xfrm>
          <a:off x="6972300" y="10079465"/>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85075</xdr:rowOff>
    </xdr:from>
    <xdr:to>
      <xdr:col>55</xdr:col>
      <xdr:colOff>50800</xdr:colOff>
      <xdr:row>59</xdr:row>
      <xdr:rowOff>15225</xdr:rowOff>
    </xdr:to>
    <xdr:sp macro="" textlink="">
      <xdr:nvSpPr>
        <xdr:cNvPr id="358" name="楕円 357"/>
        <xdr:cNvSpPr/>
      </xdr:nvSpPr>
      <xdr:spPr>
        <a:xfrm>
          <a:off x="104267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xdr:rowOff>
    </xdr:from>
    <xdr:ext cx="534377" cy="259045"/>
    <xdr:sp macro="" textlink="">
      <xdr:nvSpPr>
        <xdr:cNvPr id="359" name="農林水産業費該当値テキスト"/>
        <xdr:cNvSpPr txBox="1"/>
      </xdr:nvSpPr>
      <xdr:spPr>
        <a:xfrm>
          <a:off x="10528300" y="994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93907</xdr:rowOff>
    </xdr:from>
    <xdr:to>
      <xdr:col>50</xdr:col>
      <xdr:colOff>165100</xdr:colOff>
      <xdr:row>59</xdr:row>
      <xdr:rowOff>24057</xdr:rowOff>
    </xdr:to>
    <xdr:sp macro="" textlink="">
      <xdr:nvSpPr>
        <xdr:cNvPr id="360" name="楕円 359"/>
        <xdr:cNvSpPr/>
      </xdr:nvSpPr>
      <xdr:spPr>
        <a:xfrm>
          <a:off x="9588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15184</xdr:rowOff>
    </xdr:from>
    <xdr:ext cx="469744" cy="259045"/>
    <xdr:sp macro="" textlink="">
      <xdr:nvSpPr>
        <xdr:cNvPr id="361" name="テキスト ボックス 360"/>
        <xdr:cNvSpPr txBox="1"/>
      </xdr:nvSpPr>
      <xdr:spPr>
        <a:xfrm>
          <a:off x="9404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47836</xdr:rowOff>
    </xdr:from>
    <xdr:to>
      <xdr:col>46</xdr:col>
      <xdr:colOff>38100</xdr:colOff>
      <xdr:row>58</xdr:row>
      <xdr:rowOff>149436</xdr:rowOff>
    </xdr:to>
    <xdr:sp macro="" textlink="">
      <xdr:nvSpPr>
        <xdr:cNvPr id="362" name="楕円 361"/>
        <xdr:cNvSpPr/>
      </xdr:nvSpPr>
      <xdr:spPr>
        <a:xfrm>
          <a:off x="8699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140563</xdr:rowOff>
    </xdr:from>
    <xdr:ext cx="534377" cy="259045"/>
    <xdr:sp macro="" textlink="">
      <xdr:nvSpPr>
        <xdr:cNvPr id="363" name="テキスト ボックス 362"/>
        <xdr:cNvSpPr txBox="1"/>
      </xdr:nvSpPr>
      <xdr:spPr>
        <a:xfrm>
          <a:off x="8483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106891</xdr:rowOff>
    </xdr:from>
    <xdr:to>
      <xdr:col>41</xdr:col>
      <xdr:colOff>101600</xdr:colOff>
      <xdr:row>59</xdr:row>
      <xdr:rowOff>37041</xdr:rowOff>
    </xdr:to>
    <xdr:sp macro="" textlink="">
      <xdr:nvSpPr>
        <xdr:cNvPr id="364" name="楕円 363"/>
        <xdr:cNvSpPr/>
      </xdr:nvSpPr>
      <xdr:spPr>
        <a:xfrm>
          <a:off x="7810500" y="100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28168</xdr:rowOff>
    </xdr:from>
    <xdr:ext cx="469744" cy="259045"/>
    <xdr:sp macro="" textlink="">
      <xdr:nvSpPr>
        <xdr:cNvPr id="365" name="テキスト ボックス 364"/>
        <xdr:cNvSpPr txBox="1"/>
      </xdr:nvSpPr>
      <xdr:spPr>
        <a:xfrm>
          <a:off x="7626428" y="101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84565</xdr:rowOff>
    </xdr:from>
    <xdr:to>
      <xdr:col>36</xdr:col>
      <xdr:colOff>165100</xdr:colOff>
      <xdr:row>59</xdr:row>
      <xdr:rowOff>14715</xdr:rowOff>
    </xdr:to>
    <xdr:sp macro="" textlink="">
      <xdr:nvSpPr>
        <xdr:cNvPr id="366" name="楕円 365"/>
        <xdr:cNvSpPr/>
      </xdr:nvSpPr>
      <xdr:spPr>
        <a:xfrm>
          <a:off x="6921500" y="10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5842</xdr:rowOff>
    </xdr:from>
    <xdr:ext cx="534377" cy="259045"/>
    <xdr:sp macro="" textlink="">
      <xdr:nvSpPr>
        <xdr:cNvPr id="367" name="テキスト ボックス 366"/>
        <xdr:cNvSpPr txBox="1"/>
      </xdr:nvSpPr>
      <xdr:spPr>
        <a:xfrm>
          <a:off x="6705111" y="101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19456</xdr:rowOff>
    </xdr:from>
    <xdr:to>
      <xdr:col>55</xdr:col>
      <xdr:colOff>0</xdr:colOff>
      <xdr:row>79</xdr:row>
      <xdr:rowOff>38517</xdr:rowOff>
    </xdr:to>
    <xdr:cxnSp macro="">
      <xdr:nvCxnSpPr>
        <xdr:cNvPr id="398" name="直線コネクタ 397"/>
        <xdr:cNvCxnSpPr/>
      </xdr:nvCxnSpPr>
      <xdr:spPr>
        <a:xfrm flipV="1">
          <a:off x="9639300" y="13564006"/>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38517</xdr:rowOff>
    </xdr:from>
    <xdr:to>
      <xdr:col>50</xdr:col>
      <xdr:colOff>114300</xdr:colOff>
      <xdr:row>79</xdr:row>
      <xdr:rowOff>57066</xdr:rowOff>
    </xdr:to>
    <xdr:cxnSp macro="">
      <xdr:nvCxnSpPr>
        <xdr:cNvPr id="401" name="直線コネクタ 400"/>
        <xdr:cNvCxnSpPr/>
      </xdr:nvCxnSpPr>
      <xdr:spPr>
        <a:xfrm flipV="1">
          <a:off x="8750300" y="13583067"/>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57066</xdr:rowOff>
    </xdr:from>
    <xdr:to>
      <xdr:col>45</xdr:col>
      <xdr:colOff>177800</xdr:colOff>
      <xdr:row>79</xdr:row>
      <xdr:rowOff>76584</xdr:rowOff>
    </xdr:to>
    <xdr:cxnSp macro="">
      <xdr:nvCxnSpPr>
        <xdr:cNvPr id="404" name="直線コネクタ 403"/>
        <xdr:cNvCxnSpPr/>
      </xdr:nvCxnSpPr>
      <xdr:spPr>
        <a:xfrm flipV="1">
          <a:off x="7861300" y="13601616"/>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75333</xdr:rowOff>
    </xdr:from>
    <xdr:to>
      <xdr:col>41</xdr:col>
      <xdr:colOff>50800</xdr:colOff>
      <xdr:row>79</xdr:row>
      <xdr:rowOff>76584</xdr:rowOff>
    </xdr:to>
    <xdr:cxnSp macro="">
      <xdr:nvCxnSpPr>
        <xdr:cNvPr id="407" name="直線コネクタ 406"/>
        <xdr:cNvCxnSpPr/>
      </xdr:nvCxnSpPr>
      <xdr:spPr>
        <a:xfrm>
          <a:off x="6972300" y="13619883"/>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140106</xdr:rowOff>
    </xdr:from>
    <xdr:to>
      <xdr:col>55</xdr:col>
      <xdr:colOff>50800</xdr:colOff>
      <xdr:row>79</xdr:row>
      <xdr:rowOff>70256</xdr:rowOff>
    </xdr:to>
    <xdr:sp macro="" textlink="">
      <xdr:nvSpPr>
        <xdr:cNvPr id="417" name="楕円 416"/>
        <xdr:cNvSpPr/>
      </xdr:nvSpPr>
      <xdr:spPr>
        <a:xfrm>
          <a:off x="104267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55033</xdr:rowOff>
    </xdr:from>
    <xdr:ext cx="469744" cy="259045"/>
    <xdr:sp macro="" textlink="">
      <xdr:nvSpPr>
        <xdr:cNvPr id="418" name="商工費該当値テキスト"/>
        <xdr:cNvSpPr txBox="1"/>
      </xdr:nvSpPr>
      <xdr:spPr>
        <a:xfrm>
          <a:off x="10528300" y="134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159167</xdr:rowOff>
    </xdr:from>
    <xdr:to>
      <xdr:col>50</xdr:col>
      <xdr:colOff>165100</xdr:colOff>
      <xdr:row>79</xdr:row>
      <xdr:rowOff>89317</xdr:rowOff>
    </xdr:to>
    <xdr:sp macro="" textlink="">
      <xdr:nvSpPr>
        <xdr:cNvPr id="419" name="楕円 418"/>
        <xdr:cNvSpPr/>
      </xdr:nvSpPr>
      <xdr:spPr>
        <a:xfrm>
          <a:off x="9588500" y="135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80444</xdr:rowOff>
    </xdr:from>
    <xdr:ext cx="469744" cy="259045"/>
    <xdr:sp macro="" textlink="">
      <xdr:nvSpPr>
        <xdr:cNvPr id="420" name="テキスト ボックス 419"/>
        <xdr:cNvSpPr txBox="1"/>
      </xdr:nvSpPr>
      <xdr:spPr>
        <a:xfrm>
          <a:off x="9404428" y="1362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6266</xdr:rowOff>
    </xdr:from>
    <xdr:to>
      <xdr:col>46</xdr:col>
      <xdr:colOff>38100</xdr:colOff>
      <xdr:row>79</xdr:row>
      <xdr:rowOff>107866</xdr:rowOff>
    </xdr:to>
    <xdr:sp macro="" textlink="">
      <xdr:nvSpPr>
        <xdr:cNvPr id="421" name="楕円 420"/>
        <xdr:cNvSpPr/>
      </xdr:nvSpPr>
      <xdr:spPr>
        <a:xfrm>
          <a:off x="8699500" y="135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98993</xdr:rowOff>
    </xdr:from>
    <xdr:ext cx="469744" cy="259045"/>
    <xdr:sp macro="" textlink="">
      <xdr:nvSpPr>
        <xdr:cNvPr id="422" name="テキスト ボックス 421"/>
        <xdr:cNvSpPr txBox="1"/>
      </xdr:nvSpPr>
      <xdr:spPr>
        <a:xfrm>
          <a:off x="8515428" y="136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25784</xdr:rowOff>
    </xdr:from>
    <xdr:to>
      <xdr:col>41</xdr:col>
      <xdr:colOff>101600</xdr:colOff>
      <xdr:row>79</xdr:row>
      <xdr:rowOff>127384</xdr:rowOff>
    </xdr:to>
    <xdr:sp macro="" textlink="">
      <xdr:nvSpPr>
        <xdr:cNvPr id="423" name="楕円 422"/>
        <xdr:cNvSpPr/>
      </xdr:nvSpPr>
      <xdr:spPr>
        <a:xfrm>
          <a:off x="7810500" y="135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118511</xdr:rowOff>
    </xdr:from>
    <xdr:ext cx="469744" cy="259045"/>
    <xdr:sp macro="" textlink="">
      <xdr:nvSpPr>
        <xdr:cNvPr id="424" name="テキスト ボックス 423"/>
        <xdr:cNvSpPr txBox="1"/>
      </xdr:nvSpPr>
      <xdr:spPr>
        <a:xfrm>
          <a:off x="7626428" y="1366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24533</xdr:rowOff>
    </xdr:from>
    <xdr:to>
      <xdr:col>36</xdr:col>
      <xdr:colOff>165100</xdr:colOff>
      <xdr:row>79</xdr:row>
      <xdr:rowOff>126133</xdr:rowOff>
    </xdr:to>
    <xdr:sp macro="" textlink="">
      <xdr:nvSpPr>
        <xdr:cNvPr id="425" name="楕円 424"/>
        <xdr:cNvSpPr/>
      </xdr:nvSpPr>
      <xdr:spPr>
        <a:xfrm>
          <a:off x="6921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117260</xdr:rowOff>
    </xdr:from>
    <xdr:ext cx="469744" cy="259045"/>
    <xdr:sp macro="" textlink="">
      <xdr:nvSpPr>
        <xdr:cNvPr id="426" name="テキスト ボックス 425"/>
        <xdr:cNvSpPr txBox="1"/>
      </xdr:nvSpPr>
      <xdr:spPr>
        <a:xfrm>
          <a:off x="6737428" y="136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133741</xdr:rowOff>
    </xdr:from>
    <xdr:to>
      <xdr:col>55</xdr:col>
      <xdr:colOff>0</xdr:colOff>
      <xdr:row>97</xdr:row>
      <xdr:rowOff>40046</xdr:rowOff>
    </xdr:to>
    <xdr:cxnSp macro="">
      <xdr:nvCxnSpPr>
        <xdr:cNvPr id="455" name="直線コネクタ 454"/>
        <xdr:cNvCxnSpPr/>
      </xdr:nvCxnSpPr>
      <xdr:spPr>
        <a:xfrm>
          <a:off x="9639300" y="16592941"/>
          <a:ext cx="838200" cy="7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133741</xdr:rowOff>
    </xdr:from>
    <xdr:to>
      <xdr:col>50</xdr:col>
      <xdr:colOff>114300</xdr:colOff>
      <xdr:row>97</xdr:row>
      <xdr:rowOff>28311</xdr:rowOff>
    </xdr:to>
    <xdr:cxnSp macro="">
      <xdr:nvCxnSpPr>
        <xdr:cNvPr id="458" name="直線コネクタ 457"/>
        <xdr:cNvCxnSpPr/>
      </xdr:nvCxnSpPr>
      <xdr:spPr>
        <a:xfrm flipV="1">
          <a:off x="8750300" y="1659294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28311</xdr:rowOff>
    </xdr:from>
    <xdr:to>
      <xdr:col>45</xdr:col>
      <xdr:colOff>177800</xdr:colOff>
      <xdr:row>97</xdr:row>
      <xdr:rowOff>83564</xdr:rowOff>
    </xdr:to>
    <xdr:cxnSp macro="">
      <xdr:nvCxnSpPr>
        <xdr:cNvPr id="461" name="直線コネクタ 460"/>
        <xdr:cNvCxnSpPr/>
      </xdr:nvCxnSpPr>
      <xdr:spPr>
        <a:xfrm flipV="1">
          <a:off x="7861300" y="16658961"/>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75409</xdr:rowOff>
    </xdr:from>
    <xdr:to>
      <xdr:col>41</xdr:col>
      <xdr:colOff>50800</xdr:colOff>
      <xdr:row>97</xdr:row>
      <xdr:rowOff>83564</xdr:rowOff>
    </xdr:to>
    <xdr:cxnSp macro="">
      <xdr:nvCxnSpPr>
        <xdr:cNvPr id="464" name="直線コネクタ 463"/>
        <xdr:cNvCxnSpPr/>
      </xdr:nvCxnSpPr>
      <xdr:spPr>
        <a:xfrm>
          <a:off x="6972300" y="16534609"/>
          <a:ext cx="889000" cy="17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68" name="テキスト ボックス 467"/>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160696</xdr:rowOff>
    </xdr:from>
    <xdr:to>
      <xdr:col>55</xdr:col>
      <xdr:colOff>50800</xdr:colOff>
      <xdr:row>97</xdr:row>
      <xdr:rowOff>90846</xdr:rowOff>
    </xdr:to>
    <xdr:sp macro="" textlink="">
      <xdr:nvSpPr>
        <xdr:cNvPr id="474" name="楕円 473"/>
        <xdr:cNvSpPr/>
      </xdr:nvSpPr>
      <xdr:spPr>
        <a:xfrm>
          <a:off x="10426700" y="166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139123</xdr:rowOff>
    </xdr:from>
    <xdr:ext cx="534377" cy="259045"/>
    <xdr:sp macro="" textlink="">
      <xdr:nvSpPr>
        <xdr:cNvPr id="475" name="土木費該当値テキスト"/>
        <xdr:cNvSpPr txBox="1"/>
      </xdr:nvSpPr>
      <xdr:spPr>
        <a:xfrm>
          <a:off x="10528300" y="165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82941</xdr:rowOff>
    </xdr:from>
    <xdr:to>
      <xdr:col>50</xdr:col>
      <xdr:colOff>165100</xdr:colOff>
      <xdr:row>97</xdr:row>
      <xdr:rowOff>13091</xdr:rowOff>
    </xdr:to>
    <xdr:sp macro="" textlink="">
      <xdr:nvSpPr>
        <xdr:cNvPr id="476" name="楕円 475"/>
        <xdr:cNvSpPr/>
      </xdr:nvSpPr>
      <xdr:spPr>
        <a:xfrm>
          <a:off x="9588500" y="1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4218</xdr:rowOff>
    </xdr:from>
    <xdr:ext cx="534377" cy="259045"/>
    <xdr:sp macro="" textlink="">
      <xdr:nvSpPr>
        <xdr:cNvPr id="477" name="テキスト ボックス 476"/>
        <xdr:cNvSpPr txBox="1"/>
      </xdr:nvSpPr>
      <xdr:spPr>
        <a:xfrm>
          <a:off x="9372111" y="166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148961</xdr:rowOff>
    </xdr:from>
    <xdr:to>
      <xdr:col>46</xdr:col>
      <xdr:colOff>38100</xdr:colOff>
      <xdr:row>97</xdr:row>
      <xdr:rowOff>79111</xdr:rowOff>
    </xdr:to>
    <xdr:sp macro="" textlink="">
      <xdr:nvSpPr>
        <xdr:cNvPr id="478" name="楕円 477"/>
        <xdr:cNvSpPr/>
      </xdr:nvSpPr>
      <xdr:spPr>
        <a:xfrm>
          <a:off x="8699500" y="1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70238</xdr:rowOff>
    </xdr:from>
    <xdr:ext cx="534377" cy="259045"/>
    <xdr:sp macro="" textlink="">
      <xdr:nvSpPr>
        <xdr:cNvPr id="479" name="テキスト ボックス 478"/>
        <xdr:cNvSpPr txBox="1"/>
      </xdr:nvSpPr>
      <xdr:spPr>
        <a:xfrm>
          <a:off x="8483111" y="1670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32764</xdr:rowOff>
    </xdr:from>
    <xdr:to>
      <xdr:col>41</xdr:col>
      <xdr:colOff>101600</xdr:colOff>
      <xdr:row>97</xdr:row>
      <xdr:rowOff>134364</xdr:rowOff>
    </xdr:to>
    <xdr:sp macro="" textlink="">
      <xdr:nvSpPr>
        <xdr:cNvPr id="480" name="楕円 479"/>
        <xdr:cNvSpPr/>
      </xdr:nvSpPr>
      <xdr:spPr>
        <a:xfrm>
          <a:off x="7810500" y="166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125491</xdr:rowOff>
    </xdr:from>
    <xdr:ext cx="534377" cy="259045"/>
    <xdr:sp macro="" textlink="">
      <xdr:nvSpPr>
        <xdr:cNvPr id="481" name="テキスト ボックス 480"/>
        <xdr:cNvSpPr txBox="1"/>
      </xdr:nvSpPr>
      <xdr:spPr>
        <a:xfrm>
          <a:off x="7594111" y="167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24609</xdr:rowOff>
    </xdr:from>
    <xdr:to>
      <xdr:col>36</xdr:col>
      <xdr:colOff>165100</xdr:colOff>
      <xdr:row>96</xdr:row>
      <xdr:rowOff>126209</xdr:rowOff>
    </xdr:to>
    <xdr:sp macro="" textlink="">
      <xdr:nvSpPr>
        <xdr:cNvPr id="482" name="楕円 481"/>
        <xdr:cNvSpPr/>
      </xdr:nvSpPr>
      <xdr:spPr>
        <a:xfrm>
          <a:off x="6921500" y="164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142736</xdr:rowOff>
    </xdr:from>
    <xdr:ext cx="534377" cy="259045"/>
    <xdr:sp macro="" textlink="">
      <xdr:nvSpPr>
        <xdr:cNvPr id="483" name="テキスト ボックス 482"/>
        <xdr:cNvSpPr txBox="1"/>
      </xdr:nvSpPr>
      <xdr:spPr>
        <a:xfrm>
          <a:off x="6705111" y="162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154053</xdr:rowOff>
    </xdr:from>
    <xdr:to>
      <xdr:col>85</xdr:col>
      <xdr:colOff>127000</xdr:colOff>
      <xdr:row>38</xdr:row>
      <xdr:rowOff>4466</xdr:rowOff>
    </xdr:to>
    <xdr:cxnSp macro="">
      <xdr:nvCxnSpPr>
        <xdr:cNvPr id="514" name="直線コネクタ 513"/>
        <xdr:cNvCxnSpPr/>
      </xdr:nvCxnSpPr>
      <xdr:spPr>
        <a:xfrm flipV="1">
          <a:off x="15481300" y="6497703"/>
          <a:ext cx="8382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2932</xdr:rowOff>
    </xdr:from>
    <xdr:to>
      <xdr:col>81</xdr:col>
      <xdr:colOff>50800</xdr:colOff>
      <xdr:row>38</xdr:row>
      <xdr:rowOff>4466</xdr:rowOff>
    </xdr:to>
    <xdr:cxnSp macro="">
      <xdr:nvCxnSpPr>
        <xdr:cNvPr id="517" name="直線コネクタ 516"/>
        <xdr:cNvCxnSpPr/>
      </xdr:nvCxnSpPr>
      <xdr:spPr>
        <a:xfrm>
          <a:off x="14592300" y="651803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156926</xdr:rowOff>
    </xdr:from>
    <xdr:to>
      <xdr:col>76</xdr:col>
      <xdr:colOff>114300</xdr:colOff>
      <xdr:row>38</xdr:row>
      <xdr:rowOff>2932</xdr:rowOff>
    </xdr:to>
    <xdr:cxnSp macro="">
      <xdr:nvCxnSpPr>
        <xdr:cNvPr id="520" name="直線コネクタ 519"/>
        <xdr:cNvCxnSpPr/>
      </xdr:nvCxnSpPr>
      <xdr:spPr>
        <a:xfrm>
          <a:off x="13703300" y="650057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156926</xdr:rowOff>
    </xdr:from>
    <xdr:to>
      <xdr:col>71</xdr:col>
      <xdr:colOff>177800</xdr:colOff>
      <xdr:row>38</xdr:row>
      <xdr:rowOff>3324</xdr:rowOff>
    </xdr:to>
    <xdr:cxnSp macro="">
      <xdr:nvCxnSpPr>
        <xdr:cNvPr id="523" name="直線コネクタ 522"/>
        <xdr:cNvCxnSpPr/>
      </xdr:nvCxnSpPr>
      <xdr:spPr>
        <a:xfrm flipV="1">
          <a:off x="12814300" y="6500576"/>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103253</xdr:rowOff>
    </xdr:from>
    <xdr:to>
      <xdr:col>85</xdr:col>
      <xdr:colOff>177800</xdr:colOff>
      <xdr:row>38</xdr:row>
      <xdr:rowOff>33403</xdr:rowOff>
    </xdr:to>
    <xdr:sp macro="" textlink="">
      <xdr:nvSpPr>
        <xdr:cNvPr id="533" name="楕円 532"/>
        <xdr:cNvSpPr/>
      </xdr:nvSpPr>
      <xdr:spPr>
        <a:xfrm>
          <a:off x="16268700" y="6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18180</xdr:rowOff>
    </xdr:from>
    <xdr:ext cx="534377" cy="259045"/>
    <xdr:sp macro="" textlink="">
      <xdr:nvSpPr>
        <xdr:cNvPr id="534" name="消防費該当値テキスト"/>
        <xdr:cNvSpPr txBox="1"/>
      </xdr:nvSpPr>
      <xdr:spPr>
        <a:xfrm>
          <a:off x="16370300" y="63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125117</xdr:rowOff>
    </xdr:from>
    <xdr:to>
      <xdr:col>81</xdr:col>
      <xdr:colOff>101600</xdr:colOff>
      <xdr:row>38</xdr:row>
      <xdr:rowOff>55266</xdr:rowOff>
    </xdr:to>
    <xdr:sp macro="" textlink="">
      <xdr:nvSpPr>
        <xdr:cNvPr id="535" name="楕円 534"/>
        <xdr:cNvSpPr/>
      </xdr:nvSpPr>
      <xdr:spPr>
        <a:xfrm>
          <a:off x="154305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46393</xdr:rowOff>
    </xdr:from>
    <xdr:ext cx="534377" cy="259045"/>
    <xdr:sp macro="" textlink="">
      <xdr:nvSpPr>
        <xdr:cNvPr id="536" name="テキスト ボックス 535"/>
        <xdr:cNvSpPr txBox="1"/>
      </xdr:nvSpPr>
      <xdr:spPr>
        <a:xfrm>
          <a:off x="15214111" y="6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123582</xdr:rowOff>
    </xdr:from>
    <xdr:to>
      <xdr:col>76</xdr:col>
      <xdr:colOff>165100</xdr:colOff>
      <xdr:row>38</xdr:row>
      <xdr:rowOff>53732</xdr:rowOff>
    </xdr:to>
    <xdr:sp macro="" textlink="">
      <xdr:nvSpPr>
        <xdr:cNvPr id="537" name="楕円 536"/>
        <xdr:cNvSpPr/>
      </xdr:nvSpPr>
      <xdr:spPr>
        <a:xfrm>
          <a:off x="14541500" y="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44859</xdr:rowOff>
    </xdr:from>
    <xdr:ext cx="534377" cy="259045"/>
    <xdr:sp macro="" textlink="">
      <xdr:nvSpPr>
        <xdr:cNvPr id="538" name="テキスト ボックス 537"/>
        <xdr:cNvSpPr txBox="1"/>
      </xdr:nvSpPr>
      <xdr:spPr>
        <a:xfrm>
          <a:off x="14325111" y="65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106126</xdr:rowOff>
    </xdr:from>
    <xdr:to>
      <xdr:col>72</xdr:col>
      <xdr:colOff>38100</xdr:colOff>
      <xdr:row>38</xdr:row>
      <xdr:rowOff>36277</xdr:rowOff>
    </xdr:to>
    <xdr:sp macro="" textlink="">
      <xdr:nvSpPr>
        <xdr:cNvPr id="539" name="楕円 538"/>
        <xdr:cNvSpPr/>
      </xdr:nvSpPr>
      <xdr:spPr>
        <a:xfrm>
          <a:off x="13652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27404</xdr:rowOff>
    </xdr:from>
    <xdr:ext cx="534377" cy="259045"/>
    <xdr:sp macro="" textlink="">
      <xdr:nvSpPr>
        <xdr:cNvPr id="540" name="テキスト ボックス 539"/>
        <xdr:cNvSpPr txBox="1"/>
      </xdr:nvSpPr>
      <xdr:spPr>
        <a:xfrm>
          <a:off x="13436111" y="6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123974</xdr:rowOff>
    </xdr:from>
    <xdr:to>
      <xdr:col>67</xdr:col>
      <xdr:colOff>101600</xdr:colOff>
      <xdr:row>38</xdr:row>
      <xdr:rowOff>54124</xdr:rowOff>
    </xdr:to>
    <xdr:sp macro="" textlink="">
      <xdr:nvSpPr>
        <xdr:cNvPr id="541" name="楕円 540"/>
        <xdr:cNvSpPr/>
      </xdr:nvSpPr>
      <xdr:spPr>
        <a:xfrm>
          <a:off x="12763500" y="64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45251</xdr:rowOff>
    </xdr:from>
    <xdr:ext cx="534377" cy="259045"/>
    <xdr:sp macro="" textlink="">
      <xdr:nvSpPr>
        <xdr:cNvPr id="542" name="テキスト ボックス 541"/>
        <xdr:cNvSpPr txBox="1"/>
      </xdr:nvSpPr>
      <xdr:spPr>
        <a:xfrm>
          <a:off x="12547111" y="65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60134</xdr:rowOff>
    </xdr:from>
    <xdr:to>
      <xdr:col>85</xdr:col>
      <xdr:colOff>127000</xdr:colOff>
      <xdr:row>57</xdr:row>
      <xdr:rowOff>90441</xdr:rowOff>
    </xdr:to>
    <xdr:cxnSp macro="">
      <xdr:nvCxnSpPr>
        <xdr:cNvPr id="569" name="直線コネクタ 568"/>
        <xdr:cNvCxnSpPr/>
      </xdr:nvCxnSpPr>
      <xdr:spPr>
        <a:xfrm>
          <a:off x="15481300" y="9832784"/>
          <a:ext cx="8382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60134</xdr:rowOff>
    </xdr:from>
    <xdr:to>
      <xdr:col>81</xdr:col>
      <xdr:colOff>50800</xdr:colOff>
      <xdr:row>57</xdr:row>
      <xdr:rowOff>111532</xdr:rowOff>
    </xdr:to>
    <xdr:cxnSp macro="">
      <xdr:nvCxnSpPr>
        <xdr:cNvPr id="572" name="直線コネクタ 571"/>
        <xdr:cNvCxnSpPr/>
      </xdr:nvCxnSpPr>
      <xdr:spPr>
        <a:xfrm flipV="1">
          <a:off x="14592300" y="9832784"/>
          <a:ext cx="8890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99106</xdr:rowOff>
    </xdr:from>
    <xdr:to>
      <xdr:col>76</xdr:col>
      <xdr:colOff>114300</xdr:colOff>
      <xdr:row>57</xdr:row>
      <xdr:rowOff>111532</xdr:rowOff>
    </xdr:to>
    <xdr:cxnSp macro="">
      <xdr:nvCxnSpPr>
        <xdr:cNvPr id="575" name="直線コネクタ 574"/>
        <xdr:cNvCxnSpPr/>
      </xdr:nvCxnSpPr>
      <xdr:spPr>
        <a:xfrm>
          <a:off x="13703300" y="9871756"/>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99106</xdr:rowOff>
    </xdr:from>
    <xdr:to>
      <xdr:col>71</xdr:col>
      <xdr:colOff>177800</xdr:colOff>
      <xdr:row>57</xdr:row>
      <xdr:rowOff>135293</xdr:rowOff>
    </xdr:to>
    <xdr:cxnSp macro="">
      <xdr:nvCxnSpPr>
        <xdr:cNvPr id="578" name="直線コネクタ 577"/>
        <xdr:cNvCxnSpPr/>
      </xdr:nvCxnSpPr>
      <xdr:spPr>
        <a:xfrm flipV="1">
          <a:off x="12814300" y="9871756"/>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39641</xdr:rowOff>
    </xdr:from>
    <xdr:to>
      <xdr:col>85</xdr:col>
      <xdr:colOff>177800</xdr:colOff>
      <xdr:row>57</xdr:row>
      <xdr:rowOff>141241</xdr:rowOff>
    </xdr:to>
    <xdr:sp macro="" textlink="">
      <xdr:nvSpPr>
        <xdr:cNvPr id="588" name="楕円 587"/>
        <xdr:cNvSpPr/>
      </xdr:nvSpPr>
      <xdr:spPr>
        <a:xfrm>
          <a:off x="16268700" y="98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126018</xdr:rowOff>
    </xdr:from>
    <xdr:ext cx="534377" cy="259045"/>
    <xdr:sp macro="" textlink="">
      <xdr:nvSpPr>
        <xdr:cNvPr id="589" name="教育費該当値テキスト"/>
        <xdr:cNvSpPr txBox="1"/>
      </xdr:nvSpPr>
      <xdr:spPr>
        <a:xfrm>
          <a:off x="16370300" y="97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9334</xdr:rowOff>
    </xdr:from>
    <xdr:to>
      <xdr:col>81</xdr:col>
      <xdr:colOff>101600</xdr:colOff>
      <xdr:row>57</xdr:row>
      <xdr:rowOff>110934</xdr:rowOff>
    </xdr:to>
    <xdr:sp macro="" textlink="">
      <xdr:nvSpPr>
        <xdr:cNvPr id="590" name="楕円 589"/>
        <xdr:cNvSpPr/>
      </xdr:nvSpPr>
      <xdr:spPr>
        <a:xfrm>
          <a:off x="15430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102061</xdr:rowOff>
    </xdr:from>
    <xdr:ext cx="534377" cy="259045"/>
    <xdr:sp macro="" textlink="">
      <xdr:nvSpPr>
        <xdr:cNvPr id="591" name="テキスト ボックス 590"/>
        <xdr:cNvSpPr txBox="1"/>
      </xdr:nvSpPr>
      <xdr:spPr>
        <a:xfrm>
          <a:off x="15214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60732</xdr:rowOff>
    </xdr:from>
    <xdr:to>
      <xdr:col>76</xdr:col>
      <xdr:colOff>165100</xdr:colOff>
      <xdr:row>57</xdr:row>
      <xdr:rowOff>162332</xdr:rowOff>
    </xdr:to>
    <xdr:sp macro="" textlink="">
      <xdr:nvSpPr>
        <xdr:cNvPr id="592" name="楕円 591"/>
        <xdr:cNvSpPr/>
      </xdr:nvSpPr>
      <xdr:spPr>
        <a:xfrm>
          <a:off x="14541500" y="9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153459</xdr:rowOff>
    </xdr:from>
    <xdr:ext cx="534377" cy="259045"/>
    <xdr:sp macro="" textlink="">
      <xdr:nvSpPr>
        <xdr:cNvPr id="593" name="テキスト ボックス 592"/>
        <xdr:cNvSpPr txBox="1"/>
      </xdr:nvSpPr>
      <xdr:spPr>
        <a:xfrm>
          <a:off x="14325111" y="99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48306</xdr:rowOff>
    </xdr:from>
    <xdr:to>
      <xdr:col>72</xdr:col>
      <xdr:colOff>38100</xdr:colOff>
      <xdr:row>57</xdr:row>
      <xdr:rowOff>149906</xdr:rowOff>
    </xdr:to>
    <xdr:sp macro="" textlink="">
      <xdr:nvSpPr>
        <xdr:cNvPr id="594" name="楕円 593"/>
        <xdr:cNvSpPr/>
      </xdr:nvSpPr>
      <xdr:spPr>
        <a:xfrm>
          <a:off x="13652500" y="9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141033</xdr:rowOff>
    </xdr:from>
    <xdr:ext cx="534377" cy="259045"/>
    <xdr:sp macro="" textlink="">
      <xdr:nvSpPr>
        <xdr:cNvPr id="595" name="テキスト ボックス 594"/>
        <xdr:cNvSpPr txBox="1"/>
      </xdr:nvSpPr>
      <xdr:spPr>
        <a:xfrm>
          <a:off x="13436111" y="99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84493</xdr:rowOff>
    </xdr:from>
    <xdr:to>
      <xdr:col>67</xdr:col>
      <xdr:colOff>101600</xdr:colOff>
      <xdr:row>58</xdr:row>
      <xdr:rowOff>14643</xdr:rowOff>
    </xdr:to>
    <xdr:sp macro="" textlink="">
      <xdr:nvSpPr>
        <xdr:cNvPr id="596" name="楕円 595"/>
        <xdr:cNvSpPr/>
      </xdr:nvSpPr>
      <xdr:spPr>
        <a:xfrm>
          <a:off x="12763500" y="98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5770</xdr:rowOff>
    </xdr:from>
    <xdr:ext cx="534377" cy="259045"/>
    <xdr:sp macro="" textlink="">
      <xdr:nvSpPr>
        <xdr:cNvPr id="597" name="テキスト ボックス 596"/>
        <xdr:cNvSpPr txBox="1"/>
      </xdr:nvSpPr>
      <xdr:spPr>
        <a:xfrm>
          <a:off x="12547111" y="99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27"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38125</xdr:rowOff>
    </xdr:from>
    <xdr:to>
      <xdr:col>71</xdr:col>
      <xdr:colOff>177800</xdr:colOff>
      <xdr:row>79</xdr:row>
      <xdr:rowOff>44450</xdr:rowOff>
    </xdr:to>
    <xdr:cxnSp macro="">
      <xdr:nvCxnSpPr>
        <xdr:cNvPr id="635" name="直線コネクタ 634"/>
        <xdr:cNvCxnSpPr/>
      </xdr:nvCxnSpPr>
      <xdr:spPr>
        <a:xfrm>
          <a:off x="12814300" y="1358267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39" name="テキスト ボックス 638"/>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158775</xdr:rowOff>
    </xdr:from>
    <xdr:to>
      <xdr:col>67</xdr:col>
      <xdr:colOff>101600</xdr:colOff>
      <xdr:row>79</xdr:row>
      <xdr:rowOff>88925</xdr:rowOff>
    </xdr:to>
    <xdr:sp macro="" textlink="">
      <xdr:nvSpPr>
        <xdr:cNvPr id="653" name="楕円 652"/>
        <xdr:cNvSpPr/>
      </xdr:nvSpPr>
      <xdr:spPr>
        <a:xfrm>
          <a:off x="12763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80052</xdr:rowOff>
    </xdr:from>
    <xdr:ext cx="378565" cy="259045"/>
    <xdr:sp macro="" textlink="">
      <xdr:nvSpPr>
        <xdr:cNvPr id="654" name="テキスト ボックス 653"/>
        <xdr:cNvSpPr txBox="1"/>
      </xdr:nvSpPr>
      <xdr:spPr>
        <a:xfrm>
          <a:off x="12625017" y="1362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9196</xdr:rowOff>
    </xdr:from>
    <xdr:to>
      <xdr:col>85</xdr:col>
      <xdr:colOff>127000</xdr:colOff>
      <xdr:row>97</xdr:row>
      <xdr:rowOff>11821</xdr:rowOff>
    </xdr:to>
    <xdr:cxnSp macro="">
      <xdr:nvCxnSpPr>
        <xdr:cNvPr id="681" name="直線コネクタ 680"/>
        <xdr:cNvCxnSpPr/>
      </xdr:nvCxnSpPr>
      <xdr:spPr>
        <a:xfrm>
          <a:off x="15481300" y="16639846"/>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9196</xdr:rowOff>
    </xdr:from>
    <xdr:to>
      <xdr:col>81</xdr:col>
      <xdr:colOff>50800</xdr:colOff>
      <xdr:row>97</xdr:row>
      <xdr:rowOff>13284</xdr:rowOff>
    </xdr:to>
    <xdr:cxnSp macro="">
      <xdr:nvCxnSpPr>
        <xdr:cNvPr id="684" name="直線コネクタ 683"/>
        <xdr:cNvCxnSpPr/>
      </xdr:nvCxnSpPr>
      <xdr:spPr>
        <a:xfrm flipV="1">
          <a:off x="14592300" y="16639846"/>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13284</xdr:rowOff>
    </xdr:from>
    <xdr:to>
      <xdr:col>76</xdr:col>
      <xdr:colOff>114300</xdr:colOff>
      <xdr:row>97</xdr:row>
      <xdr:rowOff>38475</xdr:rowOff>
    </xdr:to>
    <xdr:cxnSp macro="">
      <xdr:nvCxnSpPr>
        <xdr:cNvPr id="687" name="直線コネクタ 686"/>
        <xdr:cNvCxnSpPr/>
      </xdr:nvCxnSpPr>
      <xdr:spPr>
        <a:xfrm flipV="1">
          <a:off x="13703300" y="16643934"/>
          <a:ext cx="889000" cy="2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33364</xdr:rowOff>
    </xdr:from>
    <xdr:to>
      <xdr:col>71</xdr:col>
      <xdr:colOff>177800</xdr:colOff>
      <xdr:row>97</xdr:row>
      <xdr:rowOff>38475</xdr:rowOff>
    </xdr:to>
    <xdr:cxnSp macro="">
      <xdr:nvCxnSpPr>
        <xdr:cNvPr id="690" name="直線コネクタ 689"/>
        <xdr:cNvCxnSpPr/>
      </xdr:nvCxnSpPr>
      <xdr:spPr>
        <a:xfrm>
          <a:off x="12814300" y="16664014"/>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132471</xdr:rowOff>
    </xdr:from>
    <xdr:to>
      <xdr:col>85</xdr:col>
      <xdr:colOff>177800</xdr:colOff>
      <xdr:row>97</xdr:row>
      <xdr:rowOff>62621</xdr:rowOff>
    </xdr:to>
    <xdr:sp macro="" textlink="">
      <xdr:nvSpPr>
        <xdr:cNvPr id="700" name="楕円 699"/>
        <xdr:cNvSpPr/>
      </xdr:nvSpPr>
      <xdr:spPr>
        <a:xfrm>
          <a:off x="16268700" y="165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110898</xdr:rowOff>
    </xdr:from>
    <xdr:ext cx="534377" cy="259045"/>
    <xdr:sp macro="" textlink="">
      <xdr:nvSpPr>
        <xdr:cNvPr id="701" name="公債費該当値テキスト"/>
        <xdr:cNvSpPr txBox="1"/>
      </xdr:nvSpPr>
      <xdr:spPr>
        <a:xfrm>
          <a:off x="16370300" y="1657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129846</xdr:rowOff>
    </xdr:from>
    <xdr:to>
      <xdr:col>81</xdr:col>
      <xdr:colOff>101600</xdr:colOff>
      <xdr:row>97</xdr:row>
      <xdr:rowOff>59996</xdr:rowOff>
    </xdr:to>
    <xdr:sp macro="" textlink="">
      <xdr:nvSpPr>
        <xdr:cNvPr id="702" name="楕円 701"/>
        <xdr:cNvSpPr/>
      </xdr:nvSpPr>
      <xdr:spPr>
        <a:xfrm>
          <a:off x="15430500" y="165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51123</xdr:rowOff>
    </xdr:from>
    <xdr:ext cx="534377" cy="259045"/>
    <xdr:sp macro="" textlink="">
      <xdr:nvSpPr>
        <xdr:cNvPr id="703" name="テキスト ボックス 702"/>
        <xdr:cNvSpPr txBox="1"/>
      </xdr:nvSpPr>
      <xdr:spPr>
        <a:xfrm>
          <a:off x="15214111" y="166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133934</xdr:rowOff>
    </xdr:from>
    <xdr:to>
      <xdr:col>76</xdr:col>
      <xdr:colOff>165100</xdr:colOff>
      <xdr:row>97</xdr:row>
      <xdr:rowOff>64084</xdr:rowOff>
    </xdr:to>
    <xdr:sp macro="" textlink="">
      <xdr:nvSpPr>
        <xdr:cNvPr id="704" name="楕円 703"/>
        <xdr:cNvSpPr/>
      </xdr:nvSpPr>
      <xdr:spPr>
        <a:xfrm>
          <a:off x="14541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55211</xdr:rowOff>
    </xdr:from>
    <xdr:ext cx="534377" cy="259045"/>
    <xdr:sp macro="" textlink="">
      <xdr:nvSpPr>
        <xdr:cNvPr id="705" name="テキスト ボックス 704"/>
        <xdr:cNvSpPr txBox="1"/>
      </xdr:nvSpPr>
      <xdr:spPr>
        <a:xfrm>
          <a:off x="14325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159125</xdr:rowOff>
    </xdr:from>
    <xdr:to>
      <xdr:col>72</xdr:col>
      <xdr:colOff>38100</xdr:colOff>
      <xdr:row>97</xdr:row>
      <xdr:rowOff>89275</xdr:rowOff>
    </xdr:to>
    <xdr:sp macro="" textlink="">
      <xdr:nvSpPr>
        <xdr:cNvPr id="706" name="楕円 705"/>
        <xdr:cNvSpPr/>
      </xdr:nvSpPr>
      <xdr:spPr>
        <a:xfrm>
          <a:off x="13652500" y="1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80402</xdr:rowOff>
    </xdr:from>
    <xdr:ext cx="534377" cy="259045"/>
    <xdr:sp macro="" textlink="">
      <xdr:nvSpPr>
        <xdr:cNvPr id="707" name="テキスト ボックス 706"/>
        <xdr:cNvSpPr txBox="1"/>
      </xdr:nvSpPr>
      <xdr:spPr>
        <a:xfrm>
          <a:off x="13436111" y="1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154014</xdr:rowOff>
    </xdr:from>
    <xdr:to>
      <xdr:col>67</xdr:col>
      <xdr:colOff>101600</xdr:colOff>
      <xdr:row>97</xdr:row>
      <xdr:rowOff>84164</xdr:rowOff>
    </xdr:to>
    <xdr:sp macro="" textlink="">
      <xdr:nvSpPr>
        <xdr:cNvPr id="708" name="楕円 707"/>
        <xdr:cNvSpPr/>
      </xdr:nvSpPr>
      <xdr:spPr>
        <a:xfrm>
          <a:off x="12763500" y="166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75291</xdr:rowOff>
    </xdr:from>
    <xdr:ext cx="534377" cy="259045"/>
    <xdr:sp macro="" textlink="">
      <xdr:nvSpPr>
        <xdr:cNvPr id="709" name="テキスト ボックス 708"/>
        <xdr:cNvSpPr txBox="1"/>
      </xdr:nvSpPr>
      <xdr:spPr>
        <a:xfrm>
          <a:off x="12547111" y="16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令和３年度の住民一人当たりのコストを決算額総額でみると、</a:t>
          </a:r>
          <a:r>
            <a:rPr kumimoji="1" lang="en-US" altLang="ja-JP" sz="1300">
              <a:latin typeface="ＭＳ Ｐゴシック" panose="020B0600070205080204" pitchFamily="50" charset="-128"/>
              <a:ea typeface="ＭＳ Ｐゴシック" panose="020B0600070205080204" pitchFamily="50" charset="-128"/>
            </a:rPr>
            <a:t>474,750</a:t>
          </a:r>
          <a:r>
            <a:rPr kumimoji="1" lang="ja-JP" altLang="en-US" sz="1300">
              <a:latin typeface="ＭＳ Ｐゴシック" panose="020B0600070205080204" pitchFamily="50" charset="-128"/>
              <a:ea typeface="ＭＳ Ｐゴシック" panose="020B0600070205080204" pitchFamily="50" charset="-128"/>
            </a:rPr>
            <a:t>円となっており、目的別にみると、いずれの費目も類似団体平均を下回っている。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全国平均及び県平均と比較すると議会費、総務費及び消防費で上回っており、その他の費目は各平均を下回っている。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民生費については、住民税非課税世帯等臨時特別給付金や子育て世帯臨時特別給付金の支給等臨時的な支出増により、住民一人当たりのコストが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24,973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衛生費については、新型コロナウイルスワクチン接種事業等により、前年度に比して</a:t>
          </a:r>
          <a:r>
            <a:rPr kumimoji="1" lang="en-US" altLang="ja-JP" sz="1300">
              <a:latin typeface="ＭＳ Ｐゴシック" panose="020B0600070205080204" pitchFamily="50" charset="-128"/>
              <a:ea typeface="ＭＳ Ｐゴシック" panose="020B0600070205080204" pitchFamily="50" charset="-128"/>
            </a:rPr>
            <a:t>9,575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令和３年度の実質収支額は前年度と比較して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百万円の増、標準財政規模に占める割合は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ポイントの増となり、実質単年度収支は</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百万円の黒字であった。</a:t>
          </a:r>
        </a:p>
        <a:p>
          <a:r>
            <a:rPr kumimoji="1" lang="ja-JP" altLang="en-US" sz="1400">
              <a:solidFill>
                <a:sysClr val="windowText" lastClr="000000"/>
              </a:solidFill>
              <a:latin typeface="ＭＳ ゴシック" pitchFamily="49" charset="-128"/>
              <a:ea typeface="ＭＳ ゴシック" pitchFamily="49" charset="-128"/>
            </a:rPr>
            <a:t>　財政調整基金は、毎年、前年度決算余剰金の積立を行っているが、３年度においては、</a:t>
          </a:r>
          <a:r>
            <a:rPr kumimoji="1" lang="en-US" altLang="ja-JP" sz="1400">
              <a:solidFill>
                <a:sysClr val="windowText" lastClr="000000"/>
              </a:solidFill>
              <a:latin typeface="ＭＳ ゴシック" pitchFamily="49" charset="-128"/>
              <a:ea typeface="ＭＳ ゴシック" pitchFamily="49" charset="-128"/>
            </a:rPr>
            <a:t>87</a:t>
          </a:r>
          <a:r>
            <a:rPr kumimoji="1" lang="ja-JP" altLang="en-US" sz="1400">
              <a:solidFill>
                <a:sysClr val="windowText" lastClr="000000"/>
              </a:solidFill>
              <a:latin typeface="ＭＳ ゴシック" pitchFamily="49" charset="-128"/>
              <a:ea typeface="ＭＳ ゴシック" pitchFamily="49" charset="-128"/>
            </a:rPr>
            <a:t>百万円を新たに積み立てた。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収支見通しや総合計画に基づく健全な行財政運営に努めて</a:t>
          </a:r>
          <a:r>
            <a:rPr kumimoji="1" lang="ja-JP" altLang="en-US" sz="1400">
              <a:latin typeface="ＭＳ ゴシック" pitchFamily="49" charset="-128"/>
              <a:ea typeface="ＭＳ ゴシック" pitchFamily="49" charset="-128"/>
            </a:rPr>
            <a:t>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oneCellAnchor>
    <xdr:from>
      <xdr:col>1</xdr:col>
      <xdr:colOff>0</xdr:colOff>
      <xdr:row>3</xdr:row>
      <xdr:rowOff>28575</xdr:rowOff>
    </xdr:from>
    <xdr:ext cx="4308764" cy="379268"/>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08764" cy="37926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令和３年度決算において、公共下水道事業特別会計で赤字が発生した。</a:t>
          </a:r>
        </a:p>
        <a:p>
          <a:r>
            <a:rPr kumimoji="1" lang="ja-JP" altLang="en-US" sz="1400">
              <a:latin typeface="ＭＳ ゴシック" pitchFamily="49" charset="-128"/>
              <a:ea typeface="ＭＳ ゴシック" pitchFamily="49" charset="-128"/>
            </a:rPr>
            <a:t>　今後、健全な財政運営に努める。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令和３年度においては、前年度と比較して、公営企業債の元利償還金に対する繰入金が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百万円の減となり、元利償還金が</a:t>
          </a:r>
        </a:p>
        <a:p>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百万円の減となったため、実質公債費比率の分子は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今後、公共施設整備等による地方債の発行に係る元利償還金の増加が見込まれる。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令和３年度においては、一般会計等に係る地方債残高が</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百万円増加したが、債務負担行為に基づく支出予定額</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百万円減少し、公営企業債等繰入見込額が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百万円減少したため、将来負担額は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充当可能財源等については、基準財政需要額算入見込額が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百万円減少したものの、充当可能基金が</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百万円及び充当可能特定歳入が</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前年度に引き続き、充当可能財源等が将来負担額を上回ったため、将来負担比率は算出されていない。</a:t>
          </a:r>
        </a:p>
        <a:p>
          <a:r>
            <a:rPr kumimoji="1" lang="ja-JP" altLang="en-US" sz="1400">
              <a:latin typeface="ＭＳ ゴシック" pitchFamily="49" charset="-128"/>
              <a:ea typeface="ＭＳ ゴシック" pitchFamily="49" charset="-128"/>
            </a:rPr>
            <a:t>　今後、公共施設の老朽化やインフラ施設整備等の実施に伴う地方債負担が生じることから、地方債の発行に際しては、将来世代の負担が過重になりすぎないよう、事業の取捨選択を含めて考慮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百万円、減債基金に今後の町営住宅の起債償還額増加対応分及び臨時財政対策債償還基金費分の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百万円、公共施設等整備基金を老朽化対策経費の増大に備えるため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百万円、ふるさとづくり基金にふるさと納税分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老朽化した公共施設等の将来的な整備更新のための経費や、公共施設整備に伴う起債償還額の増加に備え、個々の特定目的基金に積み増しを行う予定。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百万円程度積み増しを行う。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災害の発生等の不測の事態への備えとして、また将来を見据えた健全な財政運営に資するため、過去の実績等を踏まえ、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百万円程度を残高の目途とする。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普通交付税追加交付分の臨時財政対策債償還基金費相当額を積み増したことや、町営住宅整備に伴う今後の起債償還額増加に備え、積み増しを行ったことにより、前年度と比較して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公共施設整備に伴う起債償還額の増加に備え、積み増しを行う。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で、類似団体を</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ポイント上回っている。有形固定資産減価償却率は上昇し続けており、公共施設等の老朽化が進んでいる。個別施設計画に基づき、施設の適正な維持管理に努める。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5" name="直線コネクタ 74"/>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6"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7" name="直線コネクタ 76"/>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8"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9" name="直線コネクタ 78"/>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0"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フローチャート: 判断 80"/>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2" name="フローチャート: 判断 81"/>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3" name="フローチャート: 判断 82"/>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4" name="フローチャート: 判断 83"/>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5" name="フローチャート: 判断 84"/>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91" name="楕円 90"/>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2"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93" name="楕円 92"/>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33655</xdr:rowOff>
    </xdr:to>
    <xdr:cxnSp macro="">
      <xdr:nvCxnSpPr>
        <xdr:cNvPr id="94" name="直線コネクタ 93"/>
        <xdr:cNvCxnSpPr/>
      </xdr:nvCxnSpPr>
      <xdr:spPr>
        <a:xfrm>
          <a:off x="4051300" y="6220642"/>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95" name="楕円 94"/>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134167</xdr:rowOff>
    </xdr:to>
    <xdr:cxnSp macro="">
      <xdr:nvCxnSpPr>
        <xdr:cNvPr id="96" name="直線コネクタ 95"/>
        <xdr:cNvCxnSpPr/>
      </xdr:nvCxnSpPr>
      <xdr:spPr>
        <a:xfrm>
          <a:off x="3289300" y="617437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97" name="楕円 96"/>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87902</xdr:rowOff>
    </xdr:to>
    <xdr:cxnSp macro="">
      <xdr:nvCxnSpPr>
        <xdr:cNvPr id="98" name="直線コネクタ 97"/>
        <xdr:cNvCxnSpPr/>
      </xdr:nvCxnSpPr>
      <xdr:spPr>
        <a:xfrm>
          <a:off x="2527300" y="615895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99" name="楕円 98"/>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72481</xdr:rowOff>
    </xdr:to>
    <xdr:cxnSp macro="">
      <xdr:nvCxnSpPr>
        <xdr:cNvPr id="100" name="直線コネクタ 99"/>
        <xdr:cNvCxnSpPr/>
      </xdr:nvCxnSpPr>
      <xdr:spPr>
        <a:xfrm>
          <a:off x="1765300" y="607876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1"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2"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3"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4"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105"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129829</xdr:rowOff>
    </xdr:from>
    <xdr:ext cx="405111" cy="259045"/>
    <xdr:sp macro="" textlink="">
      <xdr:nvSpPr>
        <xdr:cNvPr id="106" name="n_2mainValue有形固定資産減価償却率"/>
        <xdr:cNvSpPr txBox="1"/>
      </xdr:nvSpPr>
      <xdr:spPr>
        <a:xfrm>
          <a:off x="3086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107"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34216</xdr:rowOff>
    </xdr:from>
    <xdr:ext cx="405111" cy="259045"/>
    <xdr:sp macro="" textlink="">
      <xdr:nvSpPr>
        <xdr:cNvPr id="108" name="n_4mainValue有形固定資産減価償却率"/>
        <xdr:cNvSpPr txBox="1"/>
      </xdr:nvSpPr>
      <xdr:spPr>
        <a:xfrm>
          <a:off x="1562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債務償還比率は類似団体平均を下回っており、今後も引き続き健全な財政管理を進めていく。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7" name="直線コネクタ 136"/>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8"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9" name="直線コネクタ 138"/>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2"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3" name="フローチャート: 判断 142"/>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4" name="フローチャート: 判断 143"/>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5" name="フローチャート: 判断 144"/>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6" name="フローチャート: 判断 145"/>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7" name="フローチャート: 判断 146"/>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167097</xdr:rowOff>
    </xdr:from>
    <xdr:to>
      <xdr:col>76</xdr:col>
      <xdr:colOff>73025</xdr:colOff>
      <xdr:row>28</xdr:row>
      <xdr:rowOff>97247</xdr:rowOff>
    </xdr:to>
    <xdr:sp macro="" textlink="">
      <xdr:nvSpPr>
        <xdr:cNvPr id="153" name="楕円 152"/>
        <xdr:cNvSpPr/>
      </xdr:nvSpPr>
      <xdr:spPr>
        <a:xfrm>
          <a:off x="14744700" y="55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18524</xdr:rowOff>
    </xdr:from>
    <xdr:ext cx="469744" cy="259045"/>
    <xdr:sp macro="" textlink="">
      <xdr:nvSpPr>
        <xdr:cNvPr id="154" name="債務償還比率該当値テキスト"/>
        <xdr:cNvSpPr txBox="1"/>
      </xdr:nvSpPr>
      <xdr:spPr>
        <a:xfrm>
          <a:off x="14846300" y="54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167527</xdr:rowOff>
    </xdr:from>
    <xdr:to>
      <xdr:col>72</xdr:col>
      <xdr:colOff>123825</xdr:colOff>
      <xdr:row>29</xdr:row>
      <xdr:rowOff>97677</xdr:rowOff>
    </xdr:to>
    <xdr:sp macro="" textlink="">
      <xdr:nvSpPr>
        <xdr:cNvPr id="155" name="楕円 154"/>
        <xdr:cNvSpPr/>
      </xdr:nvSpPr>
      <xdr:spPr>
        <a:xfrm>
          <a:off x="14033500" y="573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46447</xdr:rowOff>
    </xdr:from>
    <xdr:to>
      <xdr:col>76</xdr:col>
      <xdr:colOff>22225</xdr:colOff>
      <xdr:row>29</xdr:row>
      <xdr:rowOff>46877</xdr:rowOff>
    </xdr:to>
    <xdr:cxnSp macro="">
      <xdr:nvCxnSpPr>
        <xdr:cNvPr id="156" name="直線コネクタ 155"/>
        <xdr:cNvCxnSpPr/>
      </xdr:nvCxnSpPr>
      <xdr:spPr>
        <a:xfrm flipV="1">
          <a:off x="14084300" y="5618572"/>
          <a:ext cx="711200" cy="1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116501</xdr:rowOff>
    </xdr:from>
    <xdr:to>
      <xdr:col>68</xdr:col>
      <xdr:colOff>123825</xdr:colOff>
      <xdr:row>30</xdr:row>
      <xdr:rowOff>46651</xdr:rowOff>
    </xdr:to>
    <xdr:sp macro="" textlink="">
      <xdr:nvSpPr>
        <xdr:cNvPr id="157" name="楕円 156"/>
        <xdr:cNvSpPr/>
      </xdr:nvSpPr>
      <xdr:spPr>
        <a:xfrm>
          <a:off x="132715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46877</xdr:rowOff>
    </xdr:from>
    <xdr:to>
      <xdr:col>72</xdr:col>
      <xdr:colOff>73025</xdr:colOff>
      <xdr:row>29</xdr:row>
      <xdr:rowOff>167301</xdr:rowOff>
    </xdr:to>
    <xdr:cxnSp macro="">
      <xdr:nvCxnSpPr>
        <xdr:cNvPr id="158" name="直線コネクタ 157"/>
        <xdr:cNvCxnSpPr/>
      </xdr:nvCxnSpPr>
      <xdr:spPr>
        <a:xfrm flipV="1">
          <a:off x="13322300" y="5790452"/>
          <a:ext cx="762000" cy="1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124178</xdr:rowOff>
    </xdr:from>
    <xdr:to>
      <xdr:col>64</xdr:col>
      <xdr:colOff>123825</xdr:colOff>
      <xdr:row>30</xdr:row>
      <xdr:rowOff>54328</xdr:rowOff>
    </xdr:to>
    <xdr:sp macro="" textlink="">
      <xdr:nvSpPr>
        <xdr:cNvPr id="159" name="楕円 158"/>
        <xdr:cNvSpPr/>
      </xdr:nvSpPr>
      <xdr:spPr>
        <a:xfrm>
          <a:off x="12509500" y="5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167301</xdr:rowOff>
    </xdr:from>
    <xdr:to>
      <xdr:col>68</xdr:col>
      <xdr:colOff>73025</xdr:colOff>
      <xdr:row>30</xdr:row>
      <xdr:rowOff>3528</xdr:rowOff>
    </xdr:to>
    <xdr:cxnSp macro="">
      <xdr:nvCxnSpPr>
        <xdr:cNvPr id="160" name="直線コネクタ 159"/>
        <xdr:cNvCxnSpPr/>
      </xdr:nvCxnSpPr>
      <xdr:spPr>
        <a:xfrm flipV="1">
          <a:off x="12560300" y="5910876"/>
          <a:ext cx="762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56000</xdr:rowOff>
    </xdr:from>
    <xdr:to>
      <xdr:col>60</xdr:col>
      <xdr:colOff>123825</xdr:colOff>
      <xdr:row>30</xdr:row>
      <xdr:rowOff>157600</xdr:rowOff>
    </xdr:to>
    <xdr:sp macro="" textlink="">
      <xdr:nvSpPr>
        <xdr:cNvPr id="161" name="楕円 160"/>
        <xdr:cNvSpPr/>
      </xdr:nvSpPr>
      <xdr:spPr>
        <a:xfrm>
          <a:off x="117475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3528</xdr:rowOff>
    </xdr:from>
    <xdr:to>
      <xdr:col>64</xdr:col>
      <xdr:colOff>73025</xdr:colOff>
      <xdr:row>30</xdr:row>
      <xdr:rowOff>106800</xdr:rowOff>
    </xdr:to>
    <xdr:cxnSp macro="">
      <xdr:nvCxnSpPr>
        <xdr:cNvPr id="162" name="直線コネクタ 161"/>
        <xdr:cNvCxnSpPr/>
      </xdr:nvCxnSpPr>
      <xdr:spPr>
        <a:xfrm flipV="1">
          <a:off x="11798300" y="5918553"/>
          <a:ext cx="7620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3"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4"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5"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6"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114204</xdr:rowOff>
    </xdr:from>
    <xdr:ext cx="469744" cy="259045"/>
    <xdr:sp macro="" textlink="">
      <xdr:nvSpPr>
        <xdr:cNvPr id="167" name="n_1mainValue債務償還比率"/>
        <xdr:cNvSpPr txBox="1"/>
      </xdr:nvSpPr>
      <xdr:spPr>
        <a:xfrm>
          <a:off x="13836727" y="55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63178</xdr:rowOff>
    </xdr:from>
    <xdr:ext cx="469744" cy="259045"/>
    <xdr:sp macro="" textlink="">
      <xdr:nvSpPr>
        <xdr:cNvPr id="168" name="n_2mainValue債務償還比率"/>
        <xdr:cNvSpPr txBox="1"/>
      </xdr:nvSpPr>
      <xdr:spPr>
        <a:xfrm>
          <a:off x="13087427" y="56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45455</xdr:rowOff>
    </xdr:from>
    <xdr:ext cx="469744" cy="259045"/>
    <xdr:sp macro="" textlink="">
      <xdr:nvSpPr>
        <xdr:cNvPr id="169" name="n_3mainValue債務償還比率"/>
        <xdr:cNvSpPr txBox="1"/>
      </xdr:nvSpPr>
      <xdr:spPr>
        <a:xfrm>
          <a:off x="12325427" y="59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148727</xdr:rowOff>
    </xdr:from>
    <xdr:ext cx="469744" cy="259045"/>
    <xdr:sp macro="" textlink="">
      <xdr:nvSpPr>
        <xdr:cNvPr id="170" name="n_4mainValue債務償還比率"/>
        <xdr:cNvSpPr txBox="1"/>
      </xdr:nvSpPr>
      <xdr:spPr>
        <a:xfrm>
          <a:off x="11563427" y="60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3" name="楕円 72"/>
        <xdr:cNvSpPr/>
      </xdr:nvSpPr>
      <xdr:spPr>
        <a:xfrm>
          <a:off x="3746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153924</xdr:rowOff>
    </xdr:to>
    <xdr:cxnSp macro="">
      <xdr:nvCxnSpPr>
        <xdr:cNvPr id="74" name="直線コネクタ 73"/>
        <xdr:cNvCxnSpPr/>
      </xdr:nvCxnSpPr>
      <xdr:spPr>
        <a:xfrm>
          <a:off x="3797300" y="642213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164846</xdr:rowOff>
    </xdr:from>
    <xdr:to>
      <xdr:col>15</xdr:col>
      <xdr:colOff>101600</xdr:colOff>
      <xdr:row>37</xdr:row>
      <xdr:rowOff>94996</xdr:rowOff>
    </xdr:to>
    <xdr:sp macro="" textlink="">
      <xdr:nvSpPr>
        <xdr:cNvPr id="75" name="楕円 74"/>
        <xdr:cNvSpPr/>
      </xdr:nvSpPr>
      <xdr:spPr>
        <a:xfrm>
          <a:off x="2857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44196</xdr:rowOff>
    </xdr:from>
    <xdr:to>
      <xdr:col>19</xdr:col>
      <xdr:colOff>177800</xdr:colOff>
      <xdr:row>37</xdr:row>
      <xdr:rowOff>78486</xdr:rowOff>
    </xdr:to>
    <xdr:cxnSp macro="">
      <xdr:nvCxnSpPr>
        <xdr:cNvPr id="76" name="直線コネクタ 75"/>
        <xdr:cNvCxnSpPr/>
      </xdr:nvCxnSpPr>
      <xdr:spPr>
        <a:xfrm>
          <a:off x="2908300" y="63878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44196</xdr:rowOff>
    </xdr:to>
    <xdr:cxnSp macro="">
      <xdr:nvCxnSpPr>
        <xdr:cNvPr id="78" name="直線コネクタ 77"/>
        <xdr:cNvCxnSpPr/>
      </xdr:nvCxnSpPr>
      <xdr:spPr>
        <a:xfrm>
          <a:off x="2019300" y="63512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87122</xdr:rowOff>
    </xdr:from>
    <xdr:to>
      <xdr:col>6</xdr:col>
      <xdr:colOff>38100</xdr:colOff>
      <xdr:row>37</xdr:row>
      <xdr:rowOff>17272</xdr:rowOff>
    </xdr:to>
    <xdr:sp macro="" textlink="">
      <xdr:nvSpPr>
        <xdr:cNvPr id="79" name="楕円 78"/>
        <xdr:cNvSpPr/>
      </xdr:nvSpPr>
      <xdr:spPr>
        <a:xfrm>
          <a:off x="1079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137922</xdr:rowOff>
    </xdr:from>
    <xdr:to>
      <xdr:col>10</xdr:col>
      <xdr:colOff>114300</xdr:colOff>
      <xdr:row>37</xdr:row>
      <xdr:rowOff>7620</xdr:rowOff>
    </xdr:to>
    <xdr:cxnSp macro="">
      <xdr:nvCxnSpPr>
        <xdr:cNvPr id="80" name="直線コネクタ 79"/>
        <xdr:cNvCxnSpPr/>
      </xdr:nvCxnSpPr>
      <xdr:spPr>
        <a:xfrm>
          <a:off x="1130300" y="631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120413</xdr:rowOff>
    </xdr:from>
    <xdr:ext cx="405111" cy="259045"/>
    <xdr:sp macro="" textlink="">
      <xdr:nvSpPr>
        <xdr:cNvPr id="85" name="n_1mainValue【道路】&#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6" name="n_2mainValue【道路】&#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7" name="n_3mainValue【道路】&#10;有形固定資産減価償却率"/>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8399</xdr:rowOff>
    </xdr:from>
    <xdr:ext cx="405111" cy="259045"/>
    <xdr:sp macro="" textlink="">
      <xdr:nvSpPr>
        <xdr:cNvPr id="88" name="n_4mainValue【道路】&#10;有形固定資産減価償却率"/>
        <xdr:cNvSpPr txBox="1"/>
      </xdr:nvSpPr>
      <xdr:spPr>
        <a:xfrm>
          <a:off x="927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20447</xdr:rowOff>
    </xdr:from>
    <xdr:to>
      <xdr:col>55</xdr:col>
      <xdr:colOff>50800</xdr:colOff>
      <xdr:row>41</xdr:row>
      <xdr:rowOff>122047</xdr:rowOff>
    </xdr:to>
    <xdr:sp macro="" textlink="">
      <xdr:nvSpPr>
        <xdr:cNvPr id="128" name="楕円 127"/>
        <xdr:cNvSpPr/>
      </xdr:nvSpPr>
      <xdr:spPr>
        <a:xfrm>
          <a:off x="10426700" y="70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106824</xdr:rowOff>
    </xdr:from>
    <xdr:ext cx="469744" cy="259045"/>
    <xdr:sp macro="" textlink="">
      <xdr:nvSpPr>
        <xdr:cNvPr id="129" name="【道路】&#10;一人当たり延長該当値テキスト"/>
        <xdr:cNvSpPr txBox="1"/>
      </xdr:nvSpPr>
      <xdr:spPr>
        <a:xfrm>
          <a:off x="10515600" y="69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19647</xdr:rowOff>
    </xdr:from>
    <xdr:to>
      <xdr:col>50</xdr:col>
      <xdr:colOff>165100</xdr:colOff>
      <xdr:row>41</xdr:row>
      <xdr:rowOff>121247</xdr:rowOff>
    </xdr:to>
    <xdr:sp macro="" textlink="">
      <xdr:nvSpPr>
        <xdr:cNvPr id="130" name="楕円 129"/>
        <xdr:cNvSpPr/>
      </xdr:nvSpPr>
      <xdr:spPr>
        <a:xfrm>
          <a:off x="9588500" y="70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70447</xdr:rowOff>
    </xdr:from>
    <xdr:to>
      <xdr:col>55</xdr:col>
      <xdr:colOff>0</xdr:colOff>
      <xdr:row>41</xdr:row>
      <xdr:rowOff>71247</xdr:rowOff>
    </xdr:to>
    <xdr:cxnSp macro="">
      <xdr:nvCxnSpPr>
        <xdr:cNvPr id="131" name="直線コネクタ 130"/>
        <xdr:cNvCxnSpPr/>
      </xdr:nvCxnSpPr>
      <xdr:spPr>
        <a:xfrm>
          <a:off x="9639300" y="709989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18428</xdr:rowOff>
    </xdr:from>
    <xdr:to>
      <xdr:col>46</xdr:col>
      <xdr:colOff>38100</xdr:colOff>
      <xdr:row>41</xdr:row>
      <xdr:rowOff>120028</xdr:rowOff>
    </xdr:to>
    <xdr:sp macro="" textlink="">
      <xdr:nvSpPr>
        <xdr:cNvPr id="132" name="楕円 131"/>
        <xdr:cNvSpPr/>
      </xdr:nvSpPr>
      <xdr:spPr>
        <a:xfrm>
          <a:off x="86995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69228</xdr:rowOff>
    </xdr:from>
    <xdr:to>
      <xdr:col>50</xdr:col>
      <xdr:colOff>114300</xdr:colOff>
      <xdr:row>41</xdr:row>
      <xdr:rowOff>70447</xdr:rowOff>
    </xdr:to>
    <xdr:cxnSp macro="">
      <xdr:nvCxnSpPr>
        <xdr:cNvPr id="133" name="直線コネクタ 132"/>
        <xdr:cNvCxnSpPr/>
      </xdr:nvCxnSpPr>
      <xdr:spPr>
        <a:xfrm>
          <a:off x="8750300" y="709867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18618</xdr:rowOff>
    </xdr:from>
    <xdr:to>
      <xdr:col>41</xdr:col>
      <xdr:colOff>101600</xdr:colOff>
      <xdr:row>41</xdr:row>
      <xdr:rowOff>120218</xdr:rowOff>
    </xdr:to>
    <xdr:sp macro="" textlink="">
      <xdr:nvSpPr>
        <xdr:cNvPr id="134" name="楕円 133"/>
        <xdr:cNvSpPr/>
      </xdr:nvSpPr>
      <xdr:spPr>
        <a:xfrm>
          <a:off x="7810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69228</xdr:rowOff>
    </xdr:from>
    <xdr:to>
      <xdr:col>45</xdr:col>
      <xdr:colOff>177800</xdr:colOff>
      <xdr:row>41</xdr:row>
      <xdr:rowOff>69418</xdr:rowOff>
    </xdr:to>
    <xdr:cxnSp macro="">
      <xdr:nvCxnSpPr>
        <xdr:cNvPr id="135" name="直線コネクタ 134"/>
        <xdr:cNvCxnSpPr/>
      </xdr:nvCxnSpPr>
      <xdr:spPr>
        <a:xfrm flipV="1">
          <a:off x="7861300" y="709867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18047</xdr:rowOff>
    </xdr:from>
    <xdr:to>
      <xdr:col>36</xdr:col>
      <xdr:colOff>165100</xdr:colOff>
      <xdr:row>41</xdr:row>
      <xdr:rowOff>119647</xdr:rowOff>
    </xdr:to>
    <xdr:sp macro="" textlink="">
      <xdr:nvSpPr>
        <xdr:cNvPr id="136" name="楕円 135"/>
        <xdr:cNvSpPr/>
      </xdr:nvSpPr>
      <xdr:spPr>
        <a:xfrm>
          <a:off x="6921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68847</xdr:rowOff>
    </xdr:from>
    <xdr:to>
      <xdr:col>41</xdr:col>
      <xdr:colOff>50800</xdr:colOff>
      <xdr:row>41</xdr:row>
      <xdr:rowOff>69418</xdr:rowOff>
    </xdr:to>
    <xdr:cxnSp macro="">
      <xdr:nvCxnSpPr>
        <xdr:cNvPr id="137" name="直線コネクタ 136"/>
        <xdr:cNvCxnSpPr/>
      </xdr:nvCxnSpPr>
      <xdr:spPr>
        <a:xfrm>
          <a:off x="6972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112374</xdr:rowOff>
    </xdr:from>
    <xdr:ext cx="469744" cy="259045"/>
    <xdr:sp macro="" textlink="">
      <xdr:nvSpPr>
        <xdr:cNvPr id="142" name="n_1mainValue【道路】&#10;一人当たり延長"/>
        <xdr:cNvSpPr txBox="1"/>
      </xdr:nvSpPr>
      <xdr:spPr>
        <a:xfrm>
          <a:off x="9391727" y="714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111155</xdr:rowOff>
    </xdr:from>
    <xdr:ext cx="469744" cy="259045"/>
    <xdr:sp macro="" textlink="">
      <xdr:nvSpPr>
        <xdr:cNvPr id="143" name="n_2mainValue【道路】&#10;一人当たり延長"/>
        <xdr:cNvSpPr txBox="1"/>
      </xdr:nvSpPr>
      <xdr:spPr>
        <a:xfrm>
          <a:off x="8515427" y="71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111345</xdr:rowOff>
    </xdr:from>
    <xdr:ext cx="469744" cy="259045"/>
    <xdr:sp macro="" textlink="">
      <xdr:nvSpPr>
        <xdr:cNvPr id="144" name="n_3mainValue【道路】&#10;一人当たり延長"/>
        <xdr:cNvSpPr txBox="1"/>
      </xdr:nvSpPr>
      <xdr:spPr>
        <a:xfrm>
          <a:off x="76264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110774</xdr:rowOff>
    </xdr:from>
    <xdr:ext cx="469744" cy="259045"/>
    <xdr:sp macro="" textlink="">
      <xdr:nvSpPr>
        <xdr:cNvPr id="145" name="n_4mainValue【道路】&#10;一人当たり延長"/>
        <xdr:cNvSpPr txBox="1"/>
      </xdr:nvSpPr>
      <xdr:spPr>
        <a:xfrm>
          <a:off x="6737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7" name="楕円 186"/>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88"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0" name="直線コネクタ 189"/>
        <xdr:cNvCxnSpPr/>
      </xdr:nvCxnSpPr>
      <xdr:spPr>
        <a:xfrm>
          <a:off x="3797300" y="104143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1" name="楕円 190"/>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2" name="直線コネクタ 191"/>
        <xdr:cNvCxnSpPr/>
      </xdr:nvCxnSpPr>
      <xdr:spPr>
        <a:xfrm>
          <a:off x="2908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3" name="楕円 192"/>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4" name="直線コネクタ 193"/>
        <xdr:cNvCxnSpPr/>
      </xdr:nvCxnSpPr>
      <xdr:spPr>
        <a:xfrm>
          <a:off x="2019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5" name="楕円 194"/>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6" name="直線コネクタ 195"/>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2" name="n_2main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3" name="n_3mainValue【橋りょう・トンネル】&#10;有形固定資産減価償却率"/>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4" name="n_4main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146855</xdr:rowOff>
    </xdr:from>
    <xdr:to>
      <xdr:col>55</xdr:col>
      <xdr:colOff>50800</xdr:colOff>
      <xdr:row>64</xdr:row>
      <xdr:rowOff>77005</xdr:rowOff>
    </xdr:to>
    <xdr:sp macro="" textlink="">
      <xdr:nvSpPr>
        <xdr:cNvPr id="244" name="楕円 243"/>
        <xdr:cNvSpPr/>
      </xdr:nvSpPr>
      <xdr:spPr>
        <a:xfrm>
          <a:off x="10426700" y="109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61782</xdr:rowOff>
    </xdr:from>
    <xdr:ext cx="534377" cy="259045"/>
    <xdr:sp macro="" textlink="">
      <xdr:nvSpPr>
        <xdr:cNvPr id="245" name="【橋りょう・トンネル】&#10;一人当たり有形固定資産（償却資産）額該当値テキスト"/>
        <xdr:cNvSpPr txBox="1"/>
      </xdr:nvSpPr>
      <xdr:spPr>
        <a:xfrm>
          <a:off x="10515600" y="108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146836</xdr:rowOff>
    </xdr:from>
    <xdr:to>
      <xdr:col>50</xdr:col>
      <xdr:colOff>165100</xdr:colOff>
      <xdr:row>64</xdr:row>
      <xdr:rowOff>76986</xdr:rowOff>
    </xdr:to>
    <xdr:sp macro="" textlink="">
      <xdr:nvSpPr>
        <xdr:cNvPr id="246" name="楕円 245"/>
        <xdr:cNvSpPr/>
      </xdr:nvSpPr>
      <xdr:spPr>
        <a:xfrm>
          <a:off x="9588500" y="109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26186</xdr:rowOff>
    </xdr:from>
    <xdr:to>
      <xdr:col>55</xdr:col>
      <xdr:colOff>0</xdr:colOff>
      <xdr:row>64</xdr:row>
      <xdr:rowOff>26205</xdr:rowOff>
    </xdr:to>
    <xdr:cxnSp macro="">
      <xdr:nvCxnSpPr>
        <xdr:cNvPr id="247" name="直線コネクタ 246"/>
        <xdr:cNvCxnSpPr/>
      </xdr:nvCxnSpPr>
      <xdr:spPr>
        <a:xfrm>
          <a:off x="9639300" y="1099898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146396</xdr:rowOff>
    </xdr:from>
    <xdr:to>
      <xdr:col>46</xdr:col>
      <xdr:colOff>38100</xdr:colOff>
      <xdr:row>64</xdr:row>
      <xdr:rowOff>76546</xdr:rowOff>
    </xdr:to>
    <xdr:sp macro="" textlink="">
      <xdr:nvSpPr>
        <xdr:cNvPr id="248" name="楕円 247"/>
        <xdr:cNvSpPr/>
      </xdr:nvSpPr>
      <xdr:spPr>
        <a:xfrm>
          <a:off x="86995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25746</xdr:rowOff>
    </xdr:from>
    <xdr:to>
      <xdr:col>50</xdr:col>
      <xdr:colOff>114300</xdr:colOff>
      <xdr:row>64</xdr:row>
      <xdr:rowOff>26186</xdr:rowOff>
    </xdr:to>
    <xdr:cxnSp macro="">
      <xdr:nvCxnSpPr>
        <xdr:cNvPr id="249" name="直線コネクタ 248"/>
        <xdr:cNvCxnSpPr/>
      </xdr:nvCxnSpPr>
      <xdr:spPr>
        <a:xfrm>
          <a:off x="8750300" y="10998546"/>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146154</xdr:rowOff>
    </xdr:from>
    <xdr:to>
      <xdr:col>41</xdr:col>
      <xdr:colOff>101600</xdr:colOff>
      <xdr:row>64</xdr:row>
      <xdr:rowOff>76304</xdr:rowOff>
    </xdr:to>
    <xdr:sp macro="" textlink="">
      <xdr:nvSpPr>
        <xdr:cNvPr id="250" name="楕円 249"/>
        <xdr:cNvSpPr/>
      </xdr:nvSpPr>
      <xdr:spPr>
        <a:xfrm>
          <a:off x="7810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25504</xdr:rowOff>
    </xdr:from>
    <xdr:to>
      <xdr:col>45</xdr:col>
      <xdr:colOff>177800</xdr:colOff>
      <xdr:row>64</xdr:row>
      <xdr:rowOff>25746</xdr:rowOff>
    </xdr:to>
    <xdr:cxnSp macro="">
      <xdr:nvCxnSpPr>
        <xdr:cNvPr id="251" name="直線コネクタ 250"/>
        <xdr:cNvCxnSpPr/>
      </xdr:nvCxnSpPr>
      <xdr:spPr>
        <a:xfrm>
          <a:off x="7861300" y="10998304"/>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145910</xdr:rowOff>
    </xdr:from>
    <xdr:to>
      <xdr:col>36</xdr:col>
      <xdr:colOff>165100</xdr:colOff>
      <xdr:row>64</xdr:row>
      <xdr:rowOff>76060</xdr:rowOff>
    </xdr:to>
    <xdr:sp macro="" textlink="">
      <xdr:nvSpPr>
        <xdr:cNvPr id="252" name="楕円 251"/>
        <xdr:cNvSpPr/>
      </xdr:nvSpPr>
      <xdr:spPr>
        <a:xfrm>
          <a:off x="6921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25260</xdr:rowOff>
    </xdr:from>
    <xdr:to>
      <xdr:col>41</xdr:col>
      <xdr:colOff>50800</xdr:colOff>
      <xdr:row>64</xdr:row>
      <xdr:rowOff>25504</xdr:rowOff>
    </xdr:to>
    <xdr:cxnSp macro="">
      <xdr:nvCxnSpPr>
        <xdr:cNvPr id="253" name="直線コネクタ 252"/>
        <xdr:cNvCxnSpPr/>
      </xdr:nvCxnSpPr>
      <xdr:spPr>
        <a:xfrm>
          <a:off x="6972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68113</xdr:rowOff>
    </xdr:from>
    <xdr:ext cx="534377" cy="259045"/>
    <xdr:sp macro="" textlink="">
      <xdr:nvSpPr>
        <xdr:cNvPr id="258" name="n_1mainValue【橋りょう・トンネル】&#10;一人当たり有形固定資産（償却資産）額"/>
        <xdr:cNvSpPr txBox="1"/>
      </xdr:nvSpPr>
      <xdr:spPr>
        <a:xfrm>
          <a:off x="9359411" y="110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67673</xdr:rowOff>
    </xdr:from>
    <xdr:ext cx="534377" cy="259045"/>
    <xdr:sp macro="" textlink="">
      <xdr:nvSpPr>
        <xdr:cNvPr id="259" name="n_2mainValue【橋りょう・トンネル】&#10;一人当たり有形固定資産（償却資産）額"/>
        <xdr:cNvSpPr txBox="1"/>
      </xdr:nvSpPr>
      <xdr:spPr>
        <a:xfrm>
          <a:off x="8483111" y="110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67431</xdr:rowOff>
    </xdr:from>
    <xdr:ext cx="534377" cy="259045"/>
    <xdr:sp macro="" textlink="">
      <xdr:nvSpPr>
        <xdr:cNvPr id="260" name="n_3mainValue【橋りょう・トンネル】&#10;一人当たり有形固定資産（償却資産）額"/>
        <xdr:cNvSpPr txBox="1"/>
      </xdr:nvSpPr>
      <xdr:spPr>
        <a:xfrm>
          <a:off x="75941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67187</xdr:rowOff>
    </xdr:from>
    <xdr:ext cx="534377" cy="259045"/>
    <xdr:sp macro="" textlink="">
      <xdr:nvSpPr>
        <xdr:cNvPr id="261" name="n_4mainValue【橋りょう・トンネル】&#10;一人当たり有形固定資産（償却資産）額"/>
        <xdr:cNvSpPr txBox="1"/>
      </xdr:nvSpPr>
      <xdr:spPr>
        <a:xfrm>
          <a:off x="6705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38736</xdr:rowOff>
    </xdr:from>
    <xdr:to>
      <xdr:col>24</xdr:col>
      <xdr:colOff>114300</xdr:colOff>
      <xdr:row>78</xdr:row>
      <xdr:rowOff>140336</xdr:rowOff>
    </xdr:to>
    <xdr:sp macro="" textlink="">
      <xdr:nvSpPr>
        <xdr:cNvPr id="302" name="楕円 301"/>
        <xdr:cNvSpPr/>
      </xdr:nvSpPr>
      <xdr:spPr>
        <a:xfrm>
          <a:off x="4584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61613</xdr:rowOff>
    </xdr:from>
    <xdr:ext cx="405111" cy="259045"/>
    <xdr:sp macro="" textlink="">
      <xdr:nvSpPr>
        <xdr:cNvPr id="303" name="【公営住宅】&#10;有形固定資産減価償却率該当値テキスト"/>
        <xdr:cNvSpPr txBox="1"/>
      </xdr:nvSpPr>
      <xdr:spPr>
        <a:xfrm>
          <a:off x="4673600"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153036</xdr:rowOff>
    </xdr:from>
    <xdr:to>
      <xdr:col>20</xdr:col>
      <xdr:colOff>38100</xdr:colOff>
      <xdr:row>78</xdr:row>
      <xdr:rowOff>83186</xdr:rowOff>
    </xdr:to>
    <xdr:sp macro="" textlink="">
      <xdr:nvSpPr>
        <xdr:cNvPr id="304" name="楕円 303"/>
        <xdr:cNvSpPr/>
      </xdr:nvSpPr>
      <xdr:spPr>
        <a:xfrm>
          <a:off x="3746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32386</xdr:rowOff>
    </xdr:from>
    <xdr:to>
      <xdr:col>24</xdr:col>
      <xdr:colOff>63500</xdr:colOff>
      <xdr:row>78</xdr:row>
      <xdr:rowOff>89536</xdr:rowOff>
    </xdr:to>
    <xdr:cxnSp macro="">
      <xdr:nvCxnSpPr>
        <xdr:cNvPr id="305" name="直線コネクタ 304"/>
        <xdr:cNvCxnSpPr/>
      </xdr:nvCxnSpPr>
      <xdr:spPr>
        <a:xfrm>
          <a:off x="3797300" y="134054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97789</xdr:rowOff>
    </xdr:from>
    <xdr:to>
      <xdr:col>15</xdr:col>
      <xdr:colOff>101600</xdr:colOff>
      <xdr:row>78</xdr:row>
      <xdr:rowOff>27939</xdr:rowOff>
    </xdr:to>
    <xdr:sp macro="" textlink="">
      <xdr:nvSpPr>
        <xdr:cNvPr id="306" name="楕円 305"/>
        <xdr:cNvSpPr/>
      </xdr:nvSpPr>
      <xdr:spPr>
        <a:xfrm>
          <a:off x="2857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148589</xdr:rowOff>
    </xdr:from>
    <xdr:to>
      <xdr:col>19</xdr:col>
      <xdr:colOff>177800</xdr:colOff>
      <xdr:row>78</xdr:row>
      <xdr:rowOff>32386</xdr:rowOff>
    </xdr:to>
    <xdr:cxnSp macro="">
      <xdr:nvCxnSpPr>
        <xdr:cNvPr id="307" name="直線コネクタ 306"/>
        <xdr:cNvCxnSpPr/>
      </xdr:nvCxnSpPr>
      <xdr:spPr>
        <a:xfrm>
          <a:off x="2908300" y="133502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40639</xdr:rowOff>
    </xdr:from>
    <xdr:to>
      <xdr:col>10</xdr:col>
      <xdr:colOff>165100</xdr:colOff>
      <xdr:row>77</xdr:row>
      <xdr:rowOff>142239</xdr:rowOff>
    </xdr:to>
    <xdr:sp macro="" textlink="">
      <xdr:nvSpPr>
        <xdr:cNvPr id="308" name="楕円 307"/>
        <xdr:cNvSpPr/>
      </xdr:nvSpPr>
      <xdr:spPr>
        <a:xfrm>
          <a:off x="1968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91439</xdr:rowOff>
    </xdr:from>
    <xdr:to>
      <xdr:col>15</xdr:col>
      <xdr:colOff>50800</xdr:colOff>
      <xdr:row>77</xdr:row>
      <xdr:rowOff>148589</xdr:rowOff>
    </xdr:to>
    <xdr:cxnSp macro="">
      <xdr:nvCxnSpPr>
        <xdr:cNvPr id="309" name="直線コネクタ 308"/>
        <xdr:cNvCxnSpPr/>
      </xdr:nvCxnSpPr>
      <xdr:spPr>
        <a:xfrm>
          <a:off x="2019300" y="13293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156845</xdr:rowOff>
    </xdr:from>
    <xdr:to>
      <xdr:col>6</xdr:col>
      <xdr:colOff>38100</xdr:colOff>
      <xdr:row>77</xdr:row>
      <xdr:rowOff>86995</xdr:rowOff>
    </xdr:to>
    <xdr:sp macro="" textlink="">
      <xdr:nvSpPr>
        <xdr:cNvPr id="310" name="楕円 309"/>
        <xdr:cNvSpPr/>
      </xdr:nvSpPr>
      <xdr:spPr>
        <a:xfrm>
          <a:off x="1079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36195</xdr:rowOff>
    </xdr:from>
    <xdr:to>
      <xdr:col>10</xdr:col>
      <xdr:colOff>114300</xdr:colOff>
      <xdr:row>77</xdr:row>
      <xdr:rowOff>91439</xdr:rowOff>
    </xdr:to>
    <xdr:cxnSp macro="">
      <xdr:nvCxnSpPr>
        <xdr:cNvPr id="311" name="直線コネクタ 310"/>
        <xdr:cNvCxnSpPr/>
      </xdr:nvCxnSpPr>
      <xdr:spPr>
        <a:xfrm>
          <a:off x="1130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99713</xdr:rowOff>
    </xdr:from>
    <xdr:ext cx="405111" cy="259045"/>
    <xdr:sp macro="" textlink="">
      <xdr:nvSpPr>
        <xdr:cNvPr id="316" name="n_1mainValue【公営住宅】&#10;有形固定資産減価償却率"/>
        <xdr:cNvSpPr txBox="1"/>
      </xdr:nvSpPr>
      <xdr:spPr>
        <a:xfrm>
          <a:off x="3582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44466</xdr:rowOff>
    </xdr:from>
    <xdr:ext cx="405111" cy="259045"/>
    <xdr:sp macro="" textlink="">
      <xdr:nvSpPr>
        <xdr:cNvPr id="317" name="n_2mainValue【公営住宅】&#10;有形固定資産減価償却率"/>
        <xdr:cNvSpPr txBox="1"/>
      </xdr:nvSpPr>
      <xdr:spPr>
        <a:xfrm>
          <a:off x="2705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158766</xdr:rowOff>
    </xdr:from>
    <xdr:ext cx="405111" cy="259045"/>
    <xdr:sp macro="" textlink="">
      <xdr:nvSpPr>
        <xdr:cNvPr id="318" name="n_3mainValue【公営住宅】&#10;有形固定資産減価償却率"/>
        <xdr:cNvSpPr txBox="1"/>
      </xdr:nvSpPr>
      <xdr:spPr>
        <a:xfrm>
          <a:off x="1816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103522</xdr:rowOff>
    </xdr:from>
    <xdr:ext cx="405111" cy="259045"/>
    <xdr:sp macro="" textlink="">
      <xdr:nvSpPr>
        <xdr:cNvPr id="319" name="n_4mainValue【公営住宅】&#10;有形固定資産減価償却率"/>
        <xdr:cNvSpPr txBox="1"/>
      </xdr:nvSpPr>
      <xdr:spPr>
        <a:xfrm>
          <a:off x="927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157607</xdr:rowOff>
    </xdr:from>
    <xdr:to>
      <xdr:col>55</xdr:col>
      <xdr:colOff>50800</xdr:colOff>
      <xdr:row>86</xdr:row>
      <xdr:rowOff>87757</xdr:rowOff>
    </xdr:to>
    <xdr:sp macro="" textlink="">
      <xdr:nvSpPr>
        <xdr:cNvPr id="359" name="楕円 358"/>
        <xdr:cNvSpPr/>
      </xdr:nvSpPr>
      <xdr:spPr>
        <a:xfrm>
          <a:off x="104267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72534</xdr:rowOff>
    </xdr:from>
    <xdr:ext cx="469744" cy="259045"/>
    <xdr:sp macro="" textlink="">
      <xdr:nvSpPr>
        <xdr:cNvPr id="360" name="【公営住宅】&#10;一人当たり面積該当値テキスト"/>
        <xdr:cNvSpPr txBox="1"/>
      </xdr:nvSpPr>
      <xdr:spPr>
        <a:xfrm>
          <a:off x="10515600" y="146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61" name="楕円 360"/>
        <xdr:cNvSpPr/>
      </xdr:nvSpPr>
      <xdr:spPr>
        <a:xfrm>
          <a:off x="9588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36957</xdr:rowOff>
    </xdr:from>
    <xdr:to>
      <xdr:col>55</xdr:col>
      <xdr:colOff>0</xdr:colOff>
      <xdr:row>86</xdr:row>
      <xdr:rowOff>36957</xdr:rowOff>
    </xdr:to>
    <xdr:cxnSp macro="">
      <xdr:nvCxnSpPr>
        <xdr:cNvPr id="362" name="直線コネクタ 361"/>
        <xdr:cNvCxnSpPr/>
      </xdr:nvCxnSpPr>
      <xdr:spPr>
        <a:xfrm>
          <a:off x="9639300" y="147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156845</xdr:rowOff>
    </xdr:from>
    <xdr:to>
      <xdr:col>46</xdr:col>
      <xdr:colOff>38100</xdr:colOff>
      <xdr:row>86</xdr:row>
      <xdr:rowOff>86995</xdr:rowOff>
    </xdr:to>
    <xdr:sp macro="" textlink="">
      <xdr:nvSpPr>
        <xdr:cNvPr id="363" name="楕円 362"/>
        <xdr:cNvSpPr/>
      </xdr:nvSpPr>
      <xdr:spPr>
        <a:xfrm>
          <a:off x="8699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36957</xdr:rowOff>
    </xdr:to>
    <xdr:cxnSp macro="">
      <xdr:nvCxnSpPr>
        <xdr:cNvPr id="364" name="直線コネクタ 363"/>
        <xdr:cNvCxnSpPr/>
      </xdr:nvCxnSpPr>
      <xdr:spPr>
        <a:xfrm>
          <a:off x="8750300" y="147808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156654</xdr:rowOff>
    </xdr:from>
    <xdr:to>
      <xdr:col>41</xdr:col>
      <xdr:colOff>101600</xdr:colOff>
      <xdr:row>86</xdr:row>
      <xdr:rowOff>86804</xdr:rowOff>
    </xdr:to>
    <xdr:sp macro="" textlink="">
      <xdr:nvSpPr>
        <xdr:cNvPr id="365" name="楕円 364"/>
        <xdr:cNvSpPr/>
      </xdr:nvSpPr>
      <xdr:spPr>
        <a:xfrm>
          <a:off x="7810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36004</xdr:rowOff>
    </xdr:from>
    <xdr:to>
      <xdr:col>45</xdr:col>
      <xdr:colOff>177800</xdr:colOff>
      <xdr:row>86</xdr:row>
      <xdr:rowOff>36195</xdr:rowOff>
    </xdr:to>
    <xdr:cxnSp macro="">
      <xdr:nvCxnSpPr>
        <xdr:cNvPr id="366" name="直線コネクタ 365"/>
        <xdr:cNvCxnSpPr/>
      </xdr:nvCxnSpPr>
      <xdr:spPr>
        <a:xfrm>
          <a:off x="7861300" y="1478070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156274</xdr:rowOff>
    </xdr:from>
    <xdr:to>
      <xdr:col>36</xdr:col>
      <xdr:colOff>165100</xdr:colOff>
      <xdr:row>86</xdr:row>
      <xdr:rowOff>86424</xdr:rowOff>
    </xdr:to>
    <xdr:sp macro="" textlink="">
      <xdr:nvSpPr>
        <xdr:cNvPr id="367" name="楕円 366"/>
        <xdr:cNvSpPr/>
      </xdr:nvSpPr>
      <xdr:spPr>
        <a:xfrm>
          <a:off x="6921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36004</xdr:rowOff>
    </xdr:to>
    <xdr:cxnSp macro="">
      <xdr:nvCxnSpPr>
        <xdr:cNvPr id="368" name="直線コネクタ 367"/>
        <xdr:cNvCxnSpPr/>
      </xdr:nvCxnSpPr>
      <xdr:spPr>
        <a:xfrm>
          <a:off x="6972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73" name="n_1mainValue【公営住宅】&#10;一人当たり面積"/>
        <xdr:cNvSpPr txBox="1"/>
      </xdr:nvSpPr>
      <xdr:spPr>
        <a:xfrm>
          <a:off x="93917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78122</xdr:rowOff>
    </xdr:from>
    <xdr:ext cx="469744" cy="259045"/>
    <xdr:sp macro="" textlink="">
      <xdr:nvSpPr>
        <xdr:cNvPr id="374" name="n_2mainValue【公営住宅】&#10;一人当たり面積"/>
        <xdr:cNvSpPr txBox="1"/>
      </xdr:nvSpPr>
      <xdr:spPr>
        <a:xfrm>
          <a:off x="8515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77931</xdr:rowOff>
    </xdr:from>
    <xdr:ext cx="469744" cy="259045"/>
    <xdr:sp macro="" textlink="">
      <xdr:nvSpPr>
        <xdr:cNvPr id="375" name="n_3mainValue【公営住宅】&#10;一人当たり面積"/>
        <xdr:cNvSpPr txBox="1"/>
      </xdr:nvSpPr>
      <xdr:spPr>
        <a:xfrm>
          <a:off x="76264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77551</xdr:rowOff>
    </xdr:from>
    <xdr:ext cx="469744" cy="259045"/>
    <xdr:sp macro="" textlink="">
      <xdr:nvSpPr>
        <xdr:cNvPr id="376" name="n_4mainValue【公営住宅】&#10;一人当たり面積"/>
        <xdr:cNvSpPr txBox="1"/>
      </xdr:nvSpPr>
      <xdr:spPr>
        <a:xfrm>
          <a:off x="6737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32" name="楕円 431"/>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19067</xdr:rowOff>
    </xdr:from>
    <xdr:ext cx="405111" cy="259045"/>
    <xdr:sp macro="" textlink="">
      <xdr:nvSpPr>
        <xdr:cNvPr id="433" name="【認定こども園・幼稚園・保育所】&#10;有形固定資産減価償却率該当値テキスト"/>
        <xdr:cNvSpPr txBox="1"/>
      </xdr:nvSpPr>
      <xdr:spPr>
        <a:xfrm>
          <a:off x="16357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138430</xdr:rowOff>
    </xdr:from>
    <xdr:to>
      <xdr:col>81</xdr:col>
      <xdr:colOff>101600</xdr:colOff>
      <xdr:row>37</xdr:row>
      <xdr:rowOff>68580</xdr:rowOff>
    </xdr:to>
    <xdr:sp macro="" textlink="">
      <xdr:nvSpPr>
        <xdr:cNvPr id="434" name="楕円 433"/>
        <xdr:cNvSpPr/>
      </xdr:nvSpPr>
      <xdr:spPr>
        <a:xfrm>
          <a:off x="1543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17780</xdr:rowOff>
    </xdr:from>
    <xdr:to>
      <xdr:col>85</xdr:col>
      <xdr:colOff>127000</xdr:colOff>
      <xdr:row>37</xdr:row>
      <xdr:rowOff>46990</xdr:rowOff>
    </xdr:to>
    <xdr:cxnSp macro="">
      <xdr:nvCxnSpPr>
        <xdr:cNvPr id="435" name="直線コネクタ 434"/>
        <xdr:cNvCxnSpPr/>
      </xdr:nvCxnSpPr>
      <xdr:spPr>
        <a:xfrm>
          <a:off x="15481300" y="63614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6" name="楕円 435"/>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17780</xdr:rowOff>
    </xdr:to>
    <xdr:cxnSp macro="">
      <xdr:nvCxnSpPr>
        <xdr:cNvPr id="437" name="直線コネクタ 436"/>
        <xdr:cNvCxnSpPr/>
      </xdr:nvCxnSpPr>
      <xdr:spPr>
        <a:xfrm>
          <a:off x="14592300" y="63322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80010</xdr:rowOff>
    </xdr:from>
    <xdr:to>
      <xdr:col>72</xdr:col>
      <xdr:colOff>38100</xdr:colOff>
      <xdr:row>37</xdr:row>
      <xdr:rowOff>10160</xdr:rowOff>
    </xdr:to>
    <xdr:sp macro="" textlink="">
      <xdr:nvSpPr>
        <xdr:cNvPr id="438" name="楕円 437"/>
        <xdr:cNvSpPr/>
      </xdr:nvSpPr>
      <xdr:spPr>
        <a:xfrm>
          <a:off x="13652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130810</xdr:rowOff>
    </xdr:from>
    <xdr:to>
      <xdr:col>76</xdr:col>
      <xdr:colOff>114300</xdr:colOff>
      <xdr:row>36</xdr:row>
      <xdr:rowOff>160020</xdr:rowOff>
    </xdr:to>
    <xdr:cxnSp macro="">
      <xdr:nvCxnSpPr>
        <xdr:cNvPr id="439" name="直線コネクタ 438"/>
        <xdr:cNvCxnSpPr/>
      </xdr:nvCxnSpPr>
      <xdr:spPr>
        <a:xfrm>
          <a:off x="13703300" y="63030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50800</xdr:rowOff>
    </xdr:from>
    <xdr:to>
      <xdr:col>67</xdr:col>
      <xdr:colOff>101600</xdr:colOff>
      <xdr:row>36</xdr:row>
      <xdr:rowOff>152400</xdr:rowOff>
    </xdr:to>
    <xdr:sp macro="" textlink="">
      <xdr:nvSpPr>
        <xdr:cNvPr id="440" name="楕円 439"/>
        <xdr:cNvSpPr/>
      </xdr:nvSpPr>
      <xdr:spPr>
        <a:xfrm>
          <a:off x="1276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101600</xdr:rowOff>
    </xdr:from>
    <xdr:to>
      <xdr:col>71</xdr:col>
      <xdr:colOff>177800</xdr:colOff>
      <xdr:row>36</xdr:row>
      <xdr:rowOff>130810</xdr:rowOff>
    </xdr:to>
    <xdr:cxnSp macro="">
      <xdr:nvCxnSpPr>
        <xdr:cNvPr id="441" name="直線コネクタ 440"/>
        <xdr:cNvCxnSpPr/>
      </xdr:nvCxnSpPr>
      <xdr:spPr>
        <a:xfrm>
          <a:off x="12814300" y="62738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85107</xdr:rowOff>
    </xdr:from>
    <xdr:ext cx="405111" cy="259045"/>
    <xdr:sp macro="" textlink="">
      <xdr:nvSpPr>
        <xdr:cNvPr id="446" name="n_1mainValue【認定こども園・幼稚園・保育所】&#10;有形固定資産減価償却率"/>
        <xdr:cNvSpPr txBox="1"/>
      </xdr:nvSpPr>
      <xdr:spPr>
        <a:xfrm>
          <a:off x="15266044" y="608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7"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26687</xdr:rowOff>
    </xdr:from>
    <xdr:ext cx="405111" cy="259045"/>
    <xdr:sp macro="" textlink="">
      <xdr:nvSpPr>
        <xdr:cNvPr id="448" name="n_3mainValue【認定こども園・幼稚園・保育所】&#10;有形固定資産減価償却率"/>
        <xdr:cNvSpPr txBox="1"/>
      </xdr:nvSpPr>
      <xdr:spPr>
        <a:xfrm>
          <a:off x="1350074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168927</xdr:rowOff>
    </xdr:from>
    <xdr:ext cx="405111" cy="259045"/>
    <xdr:sp macro="" textlink="">
      <xdr:nvSpPr>
        <xdr:cNvPr id="449" name="n_4mainValue【認定こども園・幼稚園・保育所】&#10;有形固定資産減価償却率"/>
        <xdr:cNvSpPr txBox="1"/>
      </xdr:nvSpPr>
      <xdr:spPr>
        <a:xfrm>
          <a:off x="12611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89" name="楕円 488"/>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0"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1" name="楕円 490"/>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72390</xdr:rowOff>
    </xdr:to>
    <xdr:cxnSp macro="">
      <xdr:nvCxnSpPr>
        <xdr:cNvPr id="492" name="直線コネクタ 491"/>
        <xdr:cNvCxnSpPr/>
      </xdr:nvCxnSpPr>
      <xdr:spPr>
        <a:xfrm>
          <a:off x="21323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20320</xdr:rowOff>
    </xdr:from>
    <xdr:to>
      <xdr:col>107</xdr:col>
      <xdr:colOff>101600</xdr:colOff>
      <xdr:row>41</xdr:row>
      <xdr:rowOff>121920</xdr:rowOff>
    </xdr:to>
    <xdr:sp macro="" textlink="">
      <xdr:nvSpPr>
        <xdr:cNvPr id="493" name="楕円 492"/>
        <xdr:cNvSpPr/>
      </xdr:nvSpPr>
      <xdr:spPr>
        <a:xfrm>
          <a:off x="20383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71120</xdr:rowOff>
    </xdr:from>
    <xdr:to>
      <xdr:col>111</xdr:col>
      <xdr:colOff>177800</xdr:colOff>
      <xdr:row>41</xdr:row>
      <xdr:rowOff>72390</xdr:rowOff>
    </xdr:to>
    <xdr:cxnSp macro="">
      <xdr:nvCxnSpPr>
        <xdr:cNvPr id="494" name="直線コネクタ 493"/>
        <xdr:cNvCxnSpPr/>
      </xdr:nvCxnSpPr>
      <xdr:spPr>
        <a:xfrm>
          <a:off x="20434300" y="7100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20320</xdr:rowOff>
    </xdr:from>
    <xdr:to>
      <xdr:col>102</xdr:col>
      <xdr:colOff>165100</xdr:colOff>
      <xdr:row>41</xdr:row>
      <xdr:rowOff>121920</xdr:rowOff>
    </xdr:to>
    <xdr:sp macro="" textlink="">
      <xdr:nvSpPr>
        <xdr:cNvPr id="495" name="楕円 494"/>
        <xdr:cNvSpPr/>
      </xdr:nvSpPr>
      <xdr:spPr>
        <a:xfrm>
          <a:off x="19494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71120</xdr:rowOff>
    </xdr:from>
    <xdr:to>
      <xdr:col>107</xdr:col>
      <xdr:colOff>50800</xdr:colOff>
      <xdr:row>41</xdr:row>
      <xdr:rowOff>71120</xdr:rowOff>
    </xdr:to>
    <xdr:cxnSp macro="">
      <xdr:nvCxnSpPr>
        <xdr:cNvPr id="496" name="直線コネクタ 495"/>
        <xdr:cNvCxnSpPr/>
      </xdr:nvCxnSpPr>
      <xdr:spPr>
        <a:xfrm>
          <a:off x="19545300" y="7100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19050</xdr:rowOff>
    </xdr:from>
    <xdr:to>
      <xdr:col>98</xdr:col>
      <xdr:colOff>38100</xdr:colOff>
      <xdr:row>41</xdr:row>
      <xdr:rowOff>120650</xdr:rowOff>
    </xdr:to>
    <xdr:sp macro="" textlink="">
      <xdr:nvSpPr>
        <xdr:cNvPr id="497" name="楕円 496"/>
        <xdr:cNvSpPr/>
      </xdr:nvSpPr>
      <xdr:spPr>
        <a:xfrm>
          <a:off x="18605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69850</xdr:rowOff>
    </xdr:from>
    <xdr:to>
      <xdr:col>102</xdr:col>
      <xdr:colOff>114300</xdr:colOff>
      <xdr:row>41</xdr:row>
      <xdr:rowOff>71120</xdr:rowOff>
    </xdr:to>
    <xdr:cxnSp macro="">
      <xdr:nvCxnSpPr>
        <xdr:cNvPr id="498" name="直線コネクタ 497"/>
        <xdr:cNvCxnSpPr/>
      </xdr:nvCxnSpPr>
      <xdr:spPr>
        <a:xfrm>
          <a:off x="18656300" y="709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3"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113047</xdr:rowOff>
    </xdr:from>
    <xdr:ext cx="469744" cy="259045"/>
    <xdr:sp macro="" textlink="">
      <xdr:nvSpPr>
        <xdr:cNvPr id="504" name="n_2mainValue【認定こども園・幼稚園・保育所】&#10;一人当たり面積"/>
        <xdr:cNvSpPr txBox="1"/>
      </xdr:nvSpPr>
      <xdr:spPr>
        <a:xfrm>
          <a:off x="20199427" y="71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113047</xdr:rowOff>
    </xdr:from>
    <xdr:ext cx="469744" cy="259045"/>
    <xdr:sp macro="" textlink="">
      <xdr:nvSpPr>
        <xdr:cNvPr id="505" name="n_3mainValue【認定こども園・幼稚園・保育所】&#10;一人当たり面積"/>
        <xdr:cNvSpPr txBox="1"/>
      </xdr:nvSpPr>
      <xdr:spPr>
        <a:xfrm>
          <a:off x="19310427" y="71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111777</xdr:rowOff>
    </xdr:from>
    <xdr:ext cx="469744" cy="259045"/>
    <xdr:sp macro="" textlink="">
      <xdr:nvSpPr>
        <xdr:cNvPr id="506" name="n_4mainValue【認定こども園・幼稚園・保育所】&#10;一人当たり面積"/>
        <xdr:cNvSpPr txBox="1"/>
      </xdr:nvSpPr>
      <xdr:spPr>
        <a:xfrm>
          <a:off x="18421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92075</xdr:rowOff>
    </xdr:from>
    <xdr:to>
      <xdr:col>85</xdr:col>
      <xdr:colOff>177800</xdr:colOff>
      <xdr:row>63</xdr:row>
      <xdr:rowOff>22225</xdr:rowOff>
    </xdr:to>
    <xdr:sp macro="" textlink="">
      <xdr:nvSpPr>
        <xdr:cNvPr id="547" name="楕円 546"/>
        <xdr:cNvSpPr/>
      </xdr:nvSpPr>
      <xdr:spPr>
        <a:xfrm>
          <a:off x="16268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70502</xdr:rowOff>
    </xdr:from>
    <xdr:ext cx="405111" cy="259045"/>
    <xdr:sp macro="" textlink="">
      <xdr:nvSpPr>
        <xdr:cNvPr id="548" name="【学校施設】&#10;有形固定資産減価償却率該当値テキスト"/>
        <xdr:cNvSpPr txBox="1"/>
      </xdr:nvSpPr>
      <xdr:spPr>
        <a:xfrm>
          <a:off x="16357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9" name="楕円 54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142875</xdr:rowOff>
    </xdr:to>
    <xdr:cxnSp macro="">
      <xdr:nvCxnSpPr>
        <xdr:cNvPr id="550" name="直線コネクタ 549"/>
        <xdr:cNvCxnSpPr/>
      </xdr:nvCxnSpPr>
      <xdr:spPr>
        <a:xfrm>
          <a:off x="15481300" y="10744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59690</xdr:rowOff>
    </xdr:from>
    <xdr:to>
      <xdr:col>76</xdr:col>
      <xdr:colOff>165100</xdr:colOff>
      <xdr:row>62</xdr:row>
      <xdr:rowOff>161290</xdr:rowOff>
    </xdr:to>
    <xdr:sp macro="" textlink="">
      <xdr:nvSpPr>
        <xdr:cNvPr id="551" name="楕円 550"/>
        <xdr:cNvSpPr/>
      </xdr:nvSpPr>
      <xdr:spPr>
        <a:xfrm>
          <a:off x="14541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110490</xdr:rowOff>
    </xdr:from>
    <xdr:to>
      <xdr:col>81</xdr:col>
      <xdr:colOff>50800</xdr:colOff>
      <xdr:row>62</xdr:row>
      <xdr:rowOff>114300</xdr:rowOff>
    </xdr:to>
    <xdr:cxnSp macro="">
      <xdr:nvCxnSpPr>
        <xdr:cNvPr id="552" name="直線コネクタ 551"/>
        <xdr:cNvCxnSpPr/>
      </xdr:nvCxnSpPr>
      <xdr:spPr>
        <a:xfrm>
          <a:off x="14592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553" name="楕円 552"/>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110490</xdr:rowOff>
    </xdr:to>
    <xdr:cxnSp macro="">
      <xdr:nvCxnSpPr>
        <xdr:cNvPr id="554" name="直線コネクタ 553"/>
        <xdr:cNvCxnSpPr/>
      </xdr:nvCxnSpPr>
      <xdr:spPr>
        <a:xfrm>
          <a:off x="13703300" y="10719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42545</xdr:rowOff>
    </xdr:from>
    <xdr:to>
      <xdr:col>67</xdr:col>
      <xdr:colOff>101600</xdr:colOff>
      <xdr:row>62</xdr:row>
      <xdr:rowOff>144145</xdr:rowOff>
    </xdr:to>
    <xdr:sp macro="" textlink="">
      <xdr:nvSpPr>
        <xdr:cNvPr id="555" name="楕円 554"/>
        <xdr:cNvSpPr/>
      </xdr:nvSpPr>
      <xdr:spPr>
        <a:xfrm>
          <a:off x="12763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93345</xdr:rowOff>
    </xdr:to>
    <xdr:cxnSp macro="">
      <xdr:nvCxnSpPr>
        <xdr:cNvPr id="556" name="直線コネクタ 555"/>
        <xdr:cNvCxnSpPr/>
      </xdr:nvCxnSpPr>
      <xdr:spPr>
        <a:xfrm flipV="1">
          <a:off x="12814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1"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152417</xdr:rowOff>
    </xdr:from>
    <xdr:ext cx="405111" cy="259045"/>
    <xdr:sp macro="" textlink="">
      <xdr:nvSpPr>
        <xdr:cNvPr id="562" name="n_2mainValue【学校施設】&#10;有形固定資産減価償却率"/>
        <xdr:cNvSpPr txBox="1"/>
      </xdr:nvSpPr>
      <xdr:spPr>
        <a:xfrm>
          <a:off x="14389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563"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135272</xdr:rowOff>
    </xdr:from>
    <xdr:ext cx="405111" cy="259045"/>
    <xdr:sp macro="" textlink="">
      <xdr:nvSpPr>
        <xdr:cNvPr id="564" name="n_4mainValue【学校施設】&#10;有形固定資産減価償却率"/>
        <xdr:cNvSpPr txBox="1"/>
      </xdr:nvSpPr>
      <xdr:spPr>
        <a:xfrm>
          <a:off x="12611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134366</xdr:rowOff>
    </xdr:from>
    <xdr:to>
      <xdr:col>116</xdr:col>
      <xdr:colOff>114300</xdr:colOff>
      <xdr:row>64</xdr:row>
      <xdr:rowOff>64516</xdr:rowOff>
    </xdr:to>
    <xdr:sp macro="" textlink="">
      <xdr:nvSpPr>
        <xdr:cNvPr id="605" name="楕円 604"/>
        <xdr:cNvSpPr/>
      </xdr:nvSpPr>
      <xdr:spPr>
        <a:xfrm>
          <a:off x="22110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49293</xdr:rowOff>
    </xdr:from>
    <xdr:ext cx="469744" cy="259045"/>
    <xdr:sp macro="" textlink="">
      <xdr:nvSpPr>
        <xdr:cNvPr id="606" name="【学校施設】&#10;一人当たり面積該当値テキスト"/>
        <xdr:cNvSpPr txBox="1"/>
      </xdr:nvSpPr>
      <xdr:spPr>
        <a:xfrm>
          <a:off x="22199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134366</xdr:rowOff>
    </xdr:from>
    <xdr:to>
      <xdr:col>112</xdr:col>
      <xdr:colOff>38100</xdr:colOff>
      <xdr:row>64</xdr:row>
      <xdr:rowOff>64516</xdr:rowOff>
    </xdr:to>
    <xdr:sp macro="" textlink="">
      <xdr:nvSpPr>
        <xdr:cNvPr id="607" name="楕円 606"/>
        <xdr:cNvSpPr/>
      </xdr:nvSpPr>
      <xdr:spPr>
        <a:xfrm>
          <a:off x="21272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13716</xdr:rowOff>
    </xdr:from>
    <xdr:to>
      <xdr:col>116</xdr:col>
      <xdr:colOff>63500</xdr:colOff>
      <xdr:row>64</xdr:row>
      <xdr:rowOff>13716</xdr:rowOff>
    </xdr:to>
    <xdr:cxnSp macro="">
      <xdr:nvCxnSpPr>
        <xdr:cNvPr id="608" name="直線コネクタ 607"/>
        <xdr:cNvCxnSpPr/>
      </xdr:nvCxnSpPr>
      <xdr:spPr>
        <a:xfrm>
          <a:off x="21323300" y="109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130556</xdr:rowOff>
    </xdr:from>
    <xdr:to>
      <xdr:col>107</xdr:col>
      <xdr:colOff>101600</xdr:colOff>
      <xdr:row>64</xdr:row>
      <xdr:rowOff>60706</xdr:rowOff>
    </xdr:to>
    <xdr:sp macro="" textlink="">
      <xdr:nvSpPr>
        <xdr:cNvPr id="609" name="楕円 608"/>
        <xdr:cNvSpPr/>
      </xdr:nvSpPr>
      <xdr:spPr>
        <a:xfrm>
          <a:off x="20383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9906</xdr:rowOff>
    </xdr:from>
    <xdr:to>
      <xdr:col>111</xdr:col>
      <xdr:colOff>177800</xdr:colOff>
      <xdr:row>64</xdr:row>
      <xdr:rowOff>13716</xdr:rowOff>
    </xdr:to>
    <xdr:cxnSp macro="">
      <xdr:nvCxnSpPr>
        <xdr:cNvPr id="610" name="直線コネクタ 609"/>
        <xdr:cNvCxnSpPr/>
      </xdr:nvCxnSpPr>
      <xdr:spPr>
        <a:xfrm>
          <a:off x="20434300" y="109827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11" name="楕円 610"/>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9906</xdr:rowOff>
    </xdr:to>
    <xdr:cxnSp macro="">
      <xdr:nvCxnSpPr>
        <xdr:cNvPr id="612" name="直線コネクタ 611"/>
        <xdr:cNvCxnSpPr/>
      </xdr:nvCxnSpPr>
      <xdr:spPr>
        <a:xfrm>
          <a:off x="19545300" y="1098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125984</xdr:rowOff>
    </xdr:from>
    <xdr:to>
      <xdr:col>98</xdr:col>
      <xdr:colOff>38100</xdr:colOff>
      <xdr:row>64</xdr:row>
      <xdr:rowOff>56134</xdr:rowOff>
    </xdr:to>
    <xdr:sp macro="" textlink="">
      <xdr:nvSpPr>
        <xdr:cNvPr id="613" name="楕円 612"/>
        <xdr:cNvSpPr/>
      </xdr:nvSpPr>
      <xdr:spPr>
        <a:xfrm>
          <a:off x="18605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5334</xdr:rowOff>
    </xdr:from>
    <xdr:to>
      <xdr:col>102</xdr:col>
      <xdr:colOff>114300</xdr:colOff>
      <xdr:row>64</xdr:row>
      <xdr:rowOff>7620</xdr:rowOff>
    </xdr:to>
    <xdr:cxnSp macro="">
      <xdr:nvCxnSpPr>
        <xdr:cNvPr id="614" name="直線コネクタ 613"/>
        <xdr:cNvCxnSpPr/>
      </xdr:nvCxnSpPr>
      <xdr:spPr>
        <a:xfrm>
          <a:off x="18656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55643</xdr:rowOff>
    </xdr:from>
    <xdr:ext cx="469744" cy="259045"/>
    <xdr:sp macro="" textlink="">
      <xdr:nvSpPr>
        <xdr:cNvPr id="619" name="n_1mainValue【学校施設】&#10;一人当たり面積"/>
        <xdr:cNvSpPr txBox="1"/>
      </xdr:nvSpPr>
      <xdr:spPr>
        <a:xfrm>
          <a:off x="210757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51833</xdr:rowOff>
    </xdr:from>
    <xdr:ext cx="469744" cy="259045"/>
    <xdr:sp macro="" textlink="">
      <xdr:nvSpPr>
        <xdr:cNvPr id="620" name="n_2mainValue【学校施設】&#10;一人当たり面積"/>
        <xdr:cNvSpPr txBox="1"/>
      </xdr:nvSpPr>
      <xdr:spPr>
        <a:xfrm>
          <a:off x="20199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21" name="n_3mainValue【学校施設】&#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47261</xdr:rowOff>
    </xdr:from>
    <xdr:ext cx="469744" cy="259045"/>
    <xdr:sp macro="" textlink="">
      <xdr:nvSpPr>
        <xdr:cNvPr id="622" name="n_4mainValue【学校施設】&#10;一人当たり面積"/>
        <xdr:cNvSpPr txBox="1"/>
      </xdr:nvSpPr>
      <xdr:spPr>
        <a:xfrm>
          <a:off x="18421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3"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4" name="楕円 663"/>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5" name="【児童館】&#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41184</xdr:rowOff>
    </xdr:from>
    <xdr:to>
      <xdr:col>81</xdr:col>
      <xdr:colOff>101600</xdr:colOff>
      <xdr:row>83</xdr:row>
      <xdr:rowOff>142784</xdr:rowOff>
    </xdr:to>
    <xdr:sp macro="" textlink="">
      <xdr:nvSpPr>
        <xdr:cNvPr id="666" name="楕円 665"/>
        <xdr:cNvSpPr/>
      </xdr:nvSpPr>
      <xdr:spPr>
        <a:xfrm>
          <a:off x="15430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129539</xdr:rowOff>
    </xdr:to>
    <xdr:cxnSp macro="">
      <xdr:nvCxnSpPr>
        <xdr:cNvPr id="667" name="直線コネクタ 666"/>
        <xdr:cNvCxnSpPr/>
      </xdr:nvCxnSpPr>
      <xdr:spPr>
        <a:xfrm>
          <a:off x="15481300" y="143223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68" name="楕円 667"/>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91984</xdr:rowOff>
    </xdr:to>
    <xdr:cxnSp macro="">
      <xdr:nvCxnSpPr>
        <xdr:cNvPr id="669" name="直線コネクタ 668"/>
        <xdr:cNvCxnSpPr/>
      </xdr:nvCxnSpPr>
      <xdr:spPr>
        <a:xfrm>
          <a:off x="14592300" y="1428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670" name="楕円 669"/>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54429</xdr:rowOff>
    </xdr:to>
    <xdr:cxnSp macro="">
      <xdr:nvCxnSpPr>
        <xdr:cNvPr id="671" name="直線コネクタ 670"/>
        <xdr:cNvCxnSpPr/>
      </xdr:nvCxnSpPr>
      <xdr:spPr>
        <a:xfrm>
          <a:off x="13703300" y="142472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99968</xdr:rowOff>
    </xdr:from>
    <xdr:to>
      <xdr:col>67</xdr:col>
      <xdr:colOff>101600</xdr:colOff>
      <xdr:row>83</xdr:row>
      <xdr:rowOff>30118</xdr:rowOff>
    </xdr:to>
    <xdr:sp macro="" textlink="">
      <xdr:nvSpPr>
        <xdr:cNvPr id="672" name="楕円 671"/>
        <xdr:cNvSpPr/>
      </xdr:nvSpPr>
      <xdr:spPr>
        <a:xfrm>
          <a:off x="12763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150768</xdr:rowOff>
    </xdr:from>
    <xdr:to>
      <xdr:col>71</xdr:col>
      <xdr:colOff>177800</xdr:colOff>
      <xdr:row>83</xdr:row>
      <xdr:rowOff>16873</xdr:rowOff>
    </xdr:to>
    <xdr:cxnSp macro="">
      <xdr:nvCxnSpPr>
        <xdr:cNvPr id="673" name="直線コネクタ 672"/>
        <xdr:cNvCxnSpPr/>
      </xdr:nvCxnSpPr>
      <xdr:spPr>
        <a:xfrm>
          <a:off x="12814300" y="142096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4" name="n_1ave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6" name="n_3aveValue【児童館】&#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133911</xdr:rowOff>
    </xdr:from>
    <xdr:ext cx="405111" cy="259045"/>
    <xdr:sp macro="" textlink="">
      <xdr:nvSpPr>
        <xdr:cNvPr id="678" name="n_1mainValue【児童館】&#10;有形固定資産減価償却率"/>
        <xdr:cNvSpPr txBox="1"/>
      </xdr:nvSpPr>
      <xdr:spPr>
        <a:xfrm>
          <a:off x="15266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679" name="n_2mainValue【児童館】&#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680" name="n_3mainValue【児童館】&#10;有形固定資産減価償却率"/>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1" name="n_4mainValue【児童館】&#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3" name="楕円 722"/>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4"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5" name="楕円 724"/>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6" name="直線コネクタ 725"/>
        <xdr:cNvCxnSpPr/>
      </xdr:nvCxnSpPr>
      <xdr:spPr>
        <a:xfrm>
          <a:off x="21323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7" name="楕円 726"/>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28" name="直線コネクタ 727"/>
        <xdr:cNvCxnSpPr/>
      </xdr:nvCxnSpPr>
      <xdr:spPr>
        <a:xfrm>
          <a:off x="20434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29" name="楕円 728"/>
        <xdr:cNvSpPr/>
      </xdr:nvSpPr>
      <xdr:spPr>
        <a:xfrm>
          <a:off x="19494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30" name="直線コネクタ 729"/>
        <xdr:cNvCxnSpPr/>
      </xdr:nvCxnSpPr>
      <xdr:spPr>
        <a:xfrm>
          <a:off x="19545300" y="14271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731" name="楕円 730"/>
        <xdr:cNvSpPr/>
      </xdr:nvSpPr>
      <xdr:spPr>
        <a:xfrm>
          <a:off x="18605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40821</xdr:rowOff>
    </xdr:to>
    <xdr:cxnSp macro="">
      <xdr:nvCxnSpPr>
        <xdr:cNvPr id="732" name="直線コネクタ 731"/>
        <xdr:cNvCxnSpPr/>
      </xdr:nvCxnSpPr>
      <xdr:spPr>
        <a:xfrm>
          <a:off x="18656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7"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8" name="n_2mainValue【児童館】&#10;一人当たり面積"/>
        <xdr:cNvSpPr txBox="1"/>
      </xdr:nvSpPr>
      <xdr:spPr>
        <a:xfrm>
          <a:off x="20199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39" name="n_3mainValue【児童館】&#10;一人当たり面積"/>
        <xdr:cNvSpPr txBox="1"/>
      </xdr:nvSpPr>
      <xdr:spPr>
        <a:xfrm>
          <a:off x="19310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740" name="n_4mainValue【児童館】&#10;一人当たり面積"/>
        <xdr:cNvSpPr txBox="1"/>
      </xdr:nvSpPr>
      <xdr:spPr>
        <a:xfrm>
          <a:off x="18421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15239</xdr:rowOff>
    </xdr:from>
    <xdr:to>
      <xdr:col>85</xdr:col>
      <xdr:colOff>177800</xdr:colOff>
      <xdr:row>107</xdr:row>
      <xdr:rowOff>116839</xdr:rowOff>
    </xdr:to>
    <xdr:sp macro="" textlink="">
      <xdr:nvSpPr>
        <xdr:cNvPr id="780" name="楕円 779"/>
        <xdr:cNvSpPr/>
      </xdr:nvSpPr>
      <xdr:spPr>
        <a:xfrm>
          <a:off x="162687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101616</xdr:rowOff>
    </xdr:from>
    <xdr:ext cx="405111" cy="259045"/>
    <xdr:sp macro="" textlink="">
      <xdr:nvSpPr>
        <xdr:cNvPr id="781" name="【公民館】&#10;有形固定資産減価償却率該当値テキスト"/>
        <xdr:cNvSpPr txBox="1"/>
      </xdr:nvSpPr>
      <xdr:spPr>
        <a:xfrm>
          <a:off x="16357600"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15239</xdr:rowOff>
    </xdr:from>
    <xdr:to>
      <xdr:col>81</xdr:col>
      <xdr:colOff>101600</xdr:colOff>
      <xdr:row>107</xdr:row>
      <xdr:rowOff>116839</xdr:rowOff>
    </xdr:to>
    <xdr:sp macro="" textlink="">
      <xdr:nvSpPr>
        <xdr:cNvPr id="782" name="楕円 781"/>
        <xdr:cNvSpPr/>
      </xdr:nvSpPr>
      <xdr:spPr>
        <a:xfrm>
          <a:off x="15430500" y="183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66039</xdr:rowOff>
    </xdr:from>
    <xdr:to>
      <xdr:col>85</xdr:col>
      <xdr:colOff>127000</xdr:colOff>
      <xdr:row>107</xdr:row>
      <xdr:rowOff>66039</xdr:rowOff>
    </xdr:to>
    <xdr:cxnSp macro="">
      <xdr:nvCxnSpPr>
        <xdr:cNvPr id="783" name="直線コネクタ 782"/>
        <xdr:cNvCxnSpPr/>
      </xdr:nvCxnSpPr>
      <xdr:spPr>
        <a:xfrm>
          <a:off x="15481300" y="18411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784" name="楕円 783"/>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66039</xdr:rowOff>
    </xdr:to>
    <xdr:cxnSp macro="">
      <xdr:nvCxnSpPr>
        <xdr:cNvPr id="785" name="直線コネクタ 784"/>
        <xdr:cNvCxnSpPr/>
      </xdr:nvCxnSpPr>
      <xdr:spPr>
        <a:xfrm>
          <a:off x="14592300" y="184099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12700</xdr:rowOff>
    </xdr:from>
    <xdr:to>
      <xdr:col>72</xdr:col>
      <xdr:colOff>38100</xdr:colOff>
      <xdr:row>107</xdr:row>
      <xdr:rowOff>114300</xdr:rowOff>
    </xdr:to>
    <xdr:sp macro="" textlink="">
      <xdr:nvSpPr>
        <xdr:cNvPr id="786" name="楕円 785"/>
        <xdr:cNvSpPr/>
      </xdr:nvSpPr>
      <xdr:spPr>
        <a:xfrm>
          <a:off x="13652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63500</xdr:rowOff>
    </xdr:from>
    <xdr:to>
      <xdr:col>76</xdr:col>
      <xdr:colOff>114300</xdr:colOff>
      <xdr:row>107</xdr:row>
      <xdr:rowOff>64770</xdr:rowOff>
    </xdr:to>
    <xdr:cxnSp macro="">
      <xdr:nvCxnSpPr>
        <xdr:cNvPr id="787" name="直線コネクタ 786"/>
        <xdr:cNvCxnSpPr/>
      </xdr:nvCxnSpPr>
      <xdr:spPr>
        <a:xfrm>
          <a:off x="13703300" y="18408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168911</xdr:rowOff>
    </xdr:from>
    <xdr:to>
      <xdr:col>67</xdr:col>
      <xdr:colOff>101600</xdr:colOff>
      <xdr:row>107</xdr:row>
      <xdr:rowOff>99061</xdr:rowOff>
    </xdr:to>
    <xdr:sp macro="" textlink="">
      <xdr:nvSpPr>
        <xdr:cNvPr id="788" name="楕円 787"/>
        <xdr:cNvSpPr/>
      </xdr:nvSpPr>
      <xdr:spPr>
        <a:xfrm>
          <a:off x="12763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48261</xdr:rowOff>
    </xdr:from>
    <xdr:to>
      <xdr:col>71</xdr:col>
      <xdr:colOff>177800</xdr:colOff>
      <xdr:row>107</xdr:row>
      <xdr:rowOff>63500</xdr:rowOff>
    </xdr:to>
    <xdr:cxnSp macro="">
      <xdr:nvCxnSpPr>
        <xdr:cNvPr id="789" name="直線コネクタ 788"/>
        <xdr:cNvCxnSpPr/>
      </xdr:nvCxnSpPr>
      <xdr:spPr>
        <a:xfrm>
          <a:off x="12814300" y="18393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107966</xdr:rowOff>
    </xdr:from>
    <xdr:ext cx="405111" cy="259045"/>
    <xdr:sp macro="" textlink="">
      <xdr:nvSpPr>
        <xdr:cNvPr id="794" name="n_1mainValue【公民館】&#10;有形固定資産減価償却率"/>
        <xdr:cNvSpPr txBox="1"/>
      </xdr:nvSpPr>
      <xdr:spPr>
        <a:xfrm>
          <a:off x="15266044" y="1845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795"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105427</xdr:rowOff>
    </xdr:from>
    <xdr:ext cx="405111" cy="259045"/>
    <xdr:sp macro="" textlink="">
      <xdr:nvSpPr>
        <xdr:cNvPr id="796" name="n_3mainValue【公民館】&#10;有形固定資産減価償却率"/>
        <xdr:cNvSpPr txBox="1"/>
      </xdr:nvSpPr>
      <xdr:spPr>
        <a:xfrm>
          <a:off x="13500744" y="184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90188</xdr:rowOff>
    </xdr:from>
    <xdr:ext cx="405111" cy="259045"/>
    <xdr:sp macro="" textlink="">
      <xdr:nvSpPr>
        <xdr:cNvPr id="797" name="n_4mainValue【公民館】&#10;有形固定資産減価償却率"/>
        <xdr:cNvSpPr txBox="1"/>
      </xdr:nvSpPr>
      <xdr:spPr>
        <a:xfrm>
          <a:off x="12611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6"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37" name="楕円 836"/>
        <xdr:cNvSpPr/>
      </xdr:nvSpPr>
      <xdr:spPr>
        <a:xfrm>
          <a:off x="22110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38"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839" name="楕円 838"/>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19050</xdr:rowOff>
    </xdr:to>
    <xdr:cxnSp macro="">
      <xdr:nvCxnSpPr>
        <xdr:cNvPr id="840" name="直線コネクタ 839"/>
        <xdr:cNvCxnSpPr/>
      </xdr:nvCxnSpPr>
      <xdr:spPr>
        <a:xfrm flipV="1">
          <a:off x="21323300" y="185343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841" name="楕円 840"/>
        <xdr:cNvSpPr/>
      </xdr:nvSpPr>
      <xdr:spPr>
        <a:xfrm>
          <a:off x="20383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19050</xdr:rowOff>
    </xdr:to>
    <xdr:cxnSp macro="">
      <xdr:nvCxnSpPr>
        <xdr:cNvPr id="842" name="直線コネクタ 841"/>
        <xdr:cNvCxnSpPr/>
      </xdr:nvCxnSpPr>
      <xdr:spPr>
        <a:xfrm>
          <a:off x="20434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843" name="楕円 842"/>
        <xdr:cNvSpPr/>
      </xdr:nvSpPr>
      <xdr:spPr>
        <a:xfrm>
          <a:off x="19494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17780</xdr:rowOff>
    </xdr:to>
    <xdr:cxnSp macro="">
      <xdr:nvCxnSpPr>
        <xdr:cNvPr id="844" name="直線コネクタ 843"/>
        <xdr:cNvCxnSpPr/>
      </xdr:nvCxnSpPr>
      <xdr:spPr>
        <a:xfrm>
          <a:off x="19545300" y="1853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130811</xdr:rowOff>
    </xdr:from>
    <xdr:to>
      <xdr:col>98</xdr:col>
      <xdr:colOff>38100</xdr:colOff>
      <xdr:row>108</xdr:row>
      <xdr:rowOff>60961</xdr:rowOff>
    </xdr:to>
    <xdr:sp macro="" textlink="">
      <xdr:nvSpPr>
        <xdr:cNvPr id="845" name="楕円 844"/>
        <xdr:cNvSpPr/>
      </xdr:nvSpPr>
      <xdr:spPr>
        <a:xfrm>
          <a:off x="18605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10161</xdr:rowOff>
    </xdr:from>
    <xdr:to>
      <xdr:col>102</xdr:col>
      <xdr:colOff>114300</xdr:colOff>
      <xdr:row>108</xdr:row>
      <xdr:rowOff>17780</xdr:rowOff>
    </xdr:to>
    <xdr:cxnSp macro="">
      <xdr:nvCxnSpPr>
        <xdr:cNvPr id="846" name="直線コネクタ 845"/>
        <xdr:cNvCxnSpPr/>
      </xdr:nvCxnSpPr>
      <xdr:spPr>
        <a:xfrm>
          <a:off x="18656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7"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848"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9"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50"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851" name="n_1mainValue【公民館】&#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852" name="n_2mainValue【公民館】&#10;一人当たり面積"/>
        <xdr:cNvSpPr txBox="1"/>
      </xdr:nvSpPr>
      <xdr:spPr>
        <a:xfrm>
          <a:off x="20199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853" name="n_3mainValue【公民館】&#10;一人当たり面積"/>
        <xdr:cNvSpPr txBox="1"/>
      </xdr:nvSpPr>
      <xdr:spPr>
        <a:xfrm>
          <a:off x="193104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52088</xdr:rowOff>
    </xdr:from>
    <xdr:ext cx="469744" cy="259045"/>
    <xdr:sp macro="" textlink="">
      <xdr:nvSpPr>
        <xdr:cNvPr id="854" name="n_4mainValue【公民館】&#10;一人当たり面積"/>
        <xdr:cNvSpPr txBox="1"/>
      </xdr:nvSpPr>
      <xdr:spPr>
        <a:xfrm>
          <a:off x="18421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12,726
12,662
7.62
6,254,993
6,041,671
191,295
3,593,405
4,643,418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6" name="n_3ave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31" name="楕円 130"/>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166387</xdr:rowOff>
    </xdr:from>
    <xdr:ext cx="469744" cy="259045"/>
    <xdr:sp macro="" textlink="">
      <xdr:nvSpPr>
        <xdr:cNvPr id="132" name="【図書館】&#10;一人当たり面積該当値テキスト"/>
        <xdr:cNvSpPr txBox="1"/>
      </xdr:nvSpPr>
      <xdr:spPr>
        <a:xfrm>
          <a:off x="105156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143510</xdr:rowOff>
    </xdr:from>
    <xdr:to>
      <xdr:col>50</xdr:col>
      <xdr:colOff>165100</xdr:colOff>
      <xdr:row>39</xdr:row>
      <xdr:rowOff>73660</xdr:rowOff>
    </xdr:to>
    <xdr:sp macro="" textlink="">
      <xdr:nvSpPr>
        <xdr:cNvPr id="133" name="楕円 132"/>
        <xdr:cNvSpPr/>
      </xdr:nvSpPr>
      <xdr:spPr>
        <a:xfrm>
          <a:off x="958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22860</xdr:rowOff>
    </xdr:from>
    <xdr:to>
      <xdr:col>55</xdr:col>
      <xdr:colOff>0</xdr:colOff>
      <xdr:row>39</xdr:row>
      <xdr:rowOff>22860</xdr:rowOff>
    </xdr:to>
    <xdr:cxnSp macro="">
      <xdr:nvCxnSpPr>
        <xdr:cNvPr id="134" name="直線コネクタ 133"/>
        <xdr:cNvCxnSpPr/>
      </xdr:nvCxnSpPr>
      <xdr:spPr>
        <a:xfrm>
          <a:off x="9639300" y="6709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22860</xdr:rowOff>
    </xdr:to>
    <xdr:cxnSp macro="">
      <xdr:nvCxnSpPr>
        <xdr:cNvPr id="136" name="直線コネクタ 135"/>
        <xdr:cNvCxnSpPr/>
      </xdr:nvCxnSpPr>
      <xdr:spPr>
        <a:xfrm>
          <a:off x="8750300" y="670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137" name="楕円 136"/>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xdr:rowOff>
    </xdr:from>
    <xdr:to>
      <xdr:col>45</xdr:col>
      <xdr:colOff>177800</xdr:colOff>
      <xdr:row>39</xdr:row>
      <xdr:rowOff>19050</xdr:rowOff>
    </xdr:to>
    <xdr:cxnSp macro="">
      <xdr:nvCxnSpPr>
        <xdr:cNvPr id="138" name="直線コネクタ 137"/>
        <xdr:cNvCxnSpPr/>
      </xdr:nvCxnSpPr>
      <xdr:spPr>
        <a:xfrm>
          <a:off x="7861300" y="670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132080</xdr:rowOff>
    </xdr:from>
    <xdr:to>
      <xdr:col>36</xdr:col>
      <xdr:colOff>165100</xdr:colOff>
      <xdr:row>39</xdr:row>
      <xdr:rowOff>62230</xdr:rowOff>
    </xdr:to>
    <xdr:sp macro="" textlink="">
      <xdr:nvSpPr>
        <xdr:cNvPr id="139" name="楕円 138"/>
        <xdr:cNvSpPr/>
      </xdr:nvSpPr>
      <xdr:spPr>
        <a:xfrm>
          <a:off x="692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15240</xdr:rowOff>
    </xdr:to>
    <xdr:cxnSp macro="">
      <xdr:nvCxnSpPr>
        <xdr:cNvPr id="140" name="直線コネクタ 139"/>
        <xdr:cNvCxnSpPr/>
      </xdr:nvCxnSpPr>
      <xdr:spPr>
        <a:xfrm>
          <a:off x="6972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90187</xdr:rowOff>
    </xdr:from>
    <xdr:ext cx="469744" cy="259045"/>
    <xdr:sp macro="" textlink="">
      <xdr:nvSpPr>
        <xdr:cNvPr id="145" name="n_1mainValue【図書館】&#10;一人当たり面積"/>
        <xdr:cNvSpPr txBox="1"/>
      </xdr:nvSpPr>
      <xdr:spPr>
        <a:xfrm>
          <a:off x="9391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82567</xdr:rowOff>
    </xdr:from>
    <xdr:ext cx="469744" cy="259045"/>
    <xdr:sp macro="" textlink="">
      <xdr:nvSpPr>
        <xdr:cNvPr id="147" name="n_3mainValue【図書館】&#10;一人当たり面積"/>
        <xdr:cNvSpPr txBox="1"/>
      </xdr:nvSpPr>
      <xdr:spPr>
        <a:xfrm>
          <a:off x="7626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78757</xdr:rowOff>
    </xdr:from>
    <xdr:ext cx="469744" cy="259045"/>
    <xdr:sp macro="" textlink="">
      <xdr:nvSpPr>
        <xdr:cNvPr id="148" name="n_4mainValue【図書館】&#10;一人当たり面積"/>
        <xdr:cNvSpPr txBox="1"/>
      </xdr:nvSpPr>
      <xdr:spPr>
        <a:xfrm>
          <a:off x="6737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93" name="フローチャート: 判断 1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94" name="フローチャート: 判断 1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95" name="フローチャート: 判断 1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6" name="フローチャート: 判断 1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7" name="フローチャート: 判断 1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71882</xdr:rowOff>
    </xdr:from>
    <xdr:to>
      <xdr:col>24</xdr:col>
      <xdr:colOff>114300</xdr:colOff>
      <xdr:row>83</xdr:row>
      <xdr:rowOff>2032</xdr:rowOff>
    </xdr:to>
    <xdr:sp macro="" textlink="">
      <xdr:nvSpPr>
        <xdr:cNvPr id="203" name="楕円 202"/>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50309</xdr:rowOff>
    </xdr:from>
    <xdr:ext cx="405111" cy="259045"/>
    <xdr:sp macro="" textlink="">
      <xdr:nvSpPr>
        <xdr:cNvPr id="204" name="【福祉施設】&#10;有形固定資産減価償却率該当値テキスト"/>
        <xdr:cNvSpPr txBox="1"/>
      </xdr:nvSpPr>
      <xdr:spPr>
        <a:xfrm>
          <a:off x="46736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05" name="楕円 204"/>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122682</xdr:rowOff>
    </xdr:to>
    <xdr:cxnSp macro="">
      <xdr:nvCxnSpPr>
        <xdr:cNvPr id="206" name="直線コネクタ 205"/>
        <xdr:cNvCxnSpPr/>
      </xdr:nvCxnSpPr>
      <xdr:spPr>
        <a:xfrm>
          <a:off x="3797300" y="14028420"/>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07" name="楕円 206"/>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140970</xdr:rowOff>
    </xdr:to>
    <xdr:cxnSp macro="">
      <xdr:nvCxnSpPr>
        <xdr:cNvPr id="208" name="直線コネクタ 207"/>
        <xdr:cNvCxnSpPr/>
      </xdr:nvCxnSpPr>
      <xdr:spPr>
        <a:xfrm>
          <a:off x="2908300" y="1387525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126746</xdr:rowOff>
    </xdr:from>
    <xdr:to>
      <xdr:col>10</xdr:col>
      <xdr:colOff>165100</xdr:colOff>
      <xdr:row>80</xdr:row>
      <xdr:rowOff>56896</xdr:rowOff>
    </xdr:to>
    <xdr:sp macro="" textlink="">
      <xdr:nvSpPr>
        <xdr:cNvPr id="209" name="楕円 208"/>
        <xdr:cNvSpPr/>
      </xdr:nvSpPr>
      <xdr:spPr>
        <a:xfrm>
          <a:off x="196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xdr:rowOff>
    </xdr:from>
    <xdr:to>
      <xdr:col>15</xdr:col>
      <xdr:colOff>50800</xdr:colOff>
      <xdr:row>80</xdr:row>
      <xdr:rowOff>159258</xdr:rowOff>
    </xdr:to>
    <xdr:cxnSp macro="">
      <xdr:nvCxnSpPr>
        <xdr:cNvPr id="210" name="直線コネクタ 209"/>
        <xdr:cNvCxnSpPr/>
      </xdr:nvCxnSpPr>
      <xdr:spPr>
        <a:xfrm>
          <a:off x="2019300" y="1372209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145035</xdr:rowOff>
    </xdr:from>
    <xdr:to>
      <xdr:col>6</xdr:col>
      <xdr:colOff>38100</xdr:colOff>
      <xdr:row>79</xdr:row>
      <xdr:rowOff>75185</xdr:rowOff>
    </xdr:to>
    <xdr:sp macro="" textlink="">
      <xdr:nvSpPr>
        <xdr:cNvPr id="211" name="楕円 210"/>
        <xdr:cNvSpPr/>
      </xdr:nvSpPr>
      <xdr:spPr>
        <a:xfrm>
          <a:off x="1079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24385</xdr:rowOff>
    </xdr:from>
    <xdr:to>
      <xdr:col>10</xdr:col>
      <xdr:colOff>114300</xdr:colOff>
      <xdr:row>80</xdr:row>
      <xdr:rowOff>6096</xdr:rowOff>
    </xdr:to>
    <xdr:cxnSp macro="">
      <xdr:nvCxnSpPr>
        <xdr:cNvPr id="212" name="直線コネクタ 211"/>
        <xdr:cNvCxnSpPr/>
      </xdr:nvCxnSpPr>
      <xdr:spPr>
        <a:xfrm>
          <a:off x="1130300" y="13568935"/>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215" name="n_3aveValue【福祉施設】&#10;有形固定資産減価償却率"/>
        <xdr:cNvSpPr txBox="1"/>
      </xdr:nvSpPr>
      <xdr:spPr>
        <a:xfrm>
          <a:off x="1816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91457</xdr:rowOff>
    </xdr:from>
    <xdr:ext cx="405111" cy="259045"/>
    <xdr:sp macro="" textlink="">
      <xdr:nvSpPr>
        <xdr:cNvPr id="216" name="n_4aveValue【福祉施設】&#10;有形固定資産減価償却率"/>
        <xdr:cNvSpPr txBox="1"/>
      </xdr:nvSpPr>
      <xdr:spPr>
        <a:xfrm>
          <a:off x="927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217" name="n_1mainValue【福祉施設】&#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29735</xdr:rowOff>
    </xdr:from>
    <xdr:ext cx="405111" cy="259045"/>
    <xdr:sp macro="" textlink="">
      <xdr:nvSpPr>
        <xdr:cNvPr id="218" name="n_2mainValue【福祉施設】&#10;有形固定資産減価償却率"/>
        <xdr:cNvSpPr txBox="1"/>
      </xdr:nvSpPr>
      <xdr:spPr>
        <a:xfrm>
          <a:off x="2705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73423</xdr:rowOff>
    </xdr:from>
    <xdr:ext cx="405111" cy="259045"/>
    <xdr:sp macro="" textlink="">
      <xdr:nvSpPr>
        <xdr:cNvPr id="219" name="n_3mainValue【福祉施設】&#10;有形固定資産減価償却率"/>
        <xdr:cNvSpPr txBox="1"/>
      </xdr:nvSpPr>
      <xdr:spPr>
        <a:xfrm>
          <a:off x="1816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91712</xdr:rowOff>
    </xdr:from>
    <xdr:ext cx="405111" cy="259045"/>
    <xdr:sp macro="" textlink="">
      <xdr:nvSpPr>
        <xdr:cNvPr id="220" name="n_4mainValue【福祉施設】&#10;有形固定資産減価償却率"/>
        <xdr:cNvSpPr txBox="1"/>
      </xdr:nvSpPr>
      <xdr:spPr>
        <a:xfrm>
          <a:off x="927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44" name="直線コネクタ 2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6" name="直線コネクタ 2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8" name="直線コネクタ 2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0" name="フローチャート: 判断 2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51" name="フローチャート: 判断 2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52" name="フローチャート: 判断 2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53" name="フローチャート: 判断 2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54" name="フローチャート: 判断 2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7620</xdr:rowOff>
    </xdr:from>
    <xdr:to>
      <xdr:col>55</xdr:col>
      <xdr:colOff>50800</xdr:colOff>
      <xdr:row>86</xdr:row>
      <xdr:rowOff>109220</xdr:rowOff>
    </xdr:to>
    <xdr:sp macro="" textlink="">
      <xdr:nvSpPr>
        <xdr:cNvPr id="260" name="楕円 259"/>
        <xdr:cNvSpPr/>
      </xdr:nvSpPr>
      <xdr:spPr>
        <a:xfrm>
          <a:off x="10426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93997</xdr:rowOff>
    </xdr:from>
    <xdr:ext cx="469744" cy="259045"/>
    <xdr:sp macro="" textlink="">
      <xdr:nvSpPr>
        <xdr:cNvPr id="261" name="【福祉施設】&#10;一人当たり面積該当値テキスト"/>
        <xdr:cNvSpPr txBox="1"/>
      </xdr:nvSpPr>
      <xdr:spPr>
        <a:xfrm>
          <a:off x="10515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62" name="楕円 261"/>
        <xdr:cNvSpPr/>
      </xdr:nvSpPr>
      <xdr:spPr>
        <a:xfrm>
          <a:off x="9588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58420</xdr:rowOff>
    </xdr:from>
    <xdr:to>
      <xdr:col>55</xdr:col>
      <xdr:colOff>0</xdr:colOff>
      <xdr:row>86</xdr:row>
      <xdr:rowOff>58420</xdr:rowOff>
    </xdr:to>
    <xdr:cxnSp macro="">
      <xdr:nvCxnSpPr>
        <xdr:cNvPr id="263" name="直線コネクタ 262"/>
        <xdr:cNvCxnSpPr/>
      </xdr:nvCxnSpPr>
      <xdr:spPr>
        <a:xfrm>
          <a:off x="9639300" y="14803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64" name="楕円 263"/>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58420</xdr:rowOff>
    </xdr:to>
    <xdr:cxnSp macro="">
      <xdr:nvCxnSpPr>
        <xdr:cNvPr id="265" name="直線コネクタ 264"/>
        <xdr:cNvCxnSpPr/>
      </xdr:nvCxnSpPr>
      <xdr:spPr>
        <a:xfrm>
          <a:off x="8750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6" name="楕円 265"/>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267" name="直線コネクタ 266"/>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xdr:rowOff>
    </xdr:from>
    <xdr:to>
      <xdr:col>36</xdr:col>
      <xdr:colOff>165100</xdr:colOff>
      <xdr:row>86</xdr:row>
      <xdr:rowOff>107950</xdr:rowOff>
    </xdr:to>
    <xdr:sp macro="" textlink="">
      <xdr:nvSpPr>
        <xdr:cNvPr id="268" name="楕円 267"/>
        <xdr:cNvSpPr/>
      </xdr:nvSpPr>
      <xdr:spPr>
        <a:xfrm>
          <a:off x="692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57150</xdr:rowOff>
    </xdr:to>
    <xdr:cxnSp macro="">
      <xdr:nvCxnSpPr>
        <xdr:cNvPr id="269" name="直線コネクタ 268"/>
        <xdr:cNvCxnSpPr/>
      </xdr:nvCxnSpPr>
      <xdr:spPr>
        <a:xfrm>
          <a:off x="6972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4" name="n_1mainValue【福祉施設】&#10;一人当たり面積"/>
        <xdr:cNvSpPr txBox="1"/>
      </xdr:nvSpPr>
      <xdr:spPr>
        <a:xfrm>
          <a:off x="9391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75"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6"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99077</xdr:rowOff>
    </xdr:from>
    <xdr:ext cx="469744" cy="259045"/>
    <xdr:sp macro="" textlink="">
      <xdr:nvSpPr>
        <xdr:cNvPr id="277" name="n_4mainValue【福祉施設】&#10;一人当たり面積"/>
        <xdr:cNvSpPr txBox="1"/>
      </xdr:nvSpPr>
      <xdr:spPr>
        <a:xfrm>
          <a:off x="6737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302" name="直線コネクタ 3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4" name="直線コネクタ 3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6" name="直線コネクタ 3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07" name="【市民会館】&#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8" name="フローチャート: 判断 3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9" name="フローチャート: 判断 3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0" name="フローチャート: 判断 3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1" name="フローチャート: 判断 3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2" name="フローチャート: 判断 3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57786</xdr:rowOff>
    </xdr:from>
    <xdr:to>
      <xdr:col>24</xdr:col>
      <xdr:colOff>114300</xdr:colOff>
      <xdr:row>102</xdr:row>
      <xdr:rowOff>159386</xdr:rowOff>
    </xdr:to>
    <xdr:sp macro="" textlink="">
      <xdr:nvSpPr>
        <xdr:cNvPr id="318" name="楕円 317"/>
        <xdr:cNvSpPr/>
      </xdr:nvSpPr>
      <xdr:spPr>
        <a:xfrm>
          <a:off x="4584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80663</xdr:rowOff>
    </xdr:from>
    <xdr:ext cx="405111" cy="259045"/>
    <xdr:sp macro="" textlink="">
      <xdr:nvSpPr>
        <xdr:cNvPr id="319" name="【市民会館】&#10;有形固定資産減価償却率該当値テキスト"/>
        <xdr:cNvSpPr txBox="1"/>
      </xdr:nvSpPr>
      <xdr:spPr>
        <a:xfrm>
          <a:off x="4673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12064</xdr:rowOff>
    </xdr:from>
    <xdr:to>
      <xdr:col>20</xdr:col>
      <xdr:colOff>38100</xdr:colOff>
      <xdr:row>102</xdr:row>
      <xdr:rowOff>113664</xdr:rowOff>
    </xdr:to>
    <xdr:sp macro="" textlink="">
      <xdr:nvSpPr>
        <xdr:cNvPr id="320" name="楕円 319"/>
        <xdr:cNvSpPr/>
      </xdr:nvSpPr>
      <xdr:spPr>
        <a:xfrm>
          <a:off x="3746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62864</xdr:rowOff>
    </xdr:from>
    <xdr:to>
      <xdr:col>24</xdr:col>
      <xdr:colOff>63500</xdr:colOff>
      <xdr:row>102</xdr:row>
      <xdr:rowOff>108586</xdr:rowOff>
    </xdr:to>
    <xdr:cxnSp macro="">
      <xdr:nvCxnSpPr>
        <xdr:cNvPr id="321" name="直線コネクタ 320"/>
        <xdr:cNvCxnSpPr/>
      </xdr:nvCxnSpPr>
      <xdr:spPr>
        <a:xfrm>
          <a:off x="3797300" y="175507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137795</xdr:rowOff>
    </xdr:from>
    <xdr:to>
      <xdr:col>15</xdr:col>
      <xdr:colOff>101600</xdr:colOff>
      <xdr:row>102</xdr:row>
      <xdr:rowOff>67945</xdr:rowOff>
    </xdr:to>
    <xdr:sp macro="" textlink="">
      <xdr:nvSpPr>
        <xdr:cNvPr id="322" name="楕円 321"/>
        <xdr:cNvSpPr/>
      </xdr:nvSpPr>
      <xdr:spPr>
        <a:xfrm>
          <a:off x="2857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17145</xdr:rowOff>
    </xdr:from>
    <xdr:to>
      <xdr:col>19</xdr:col>
      <xdr:colOff>177800</xdr:colOff>
      <xdr:row>102</xdr:row>
      <xdr:rowOff>62864</xdr:rowOff>
    </xdr:to>
    <xdr:cxnSp macro="">
      <xdr:nvCxnSpPr>
        <xdr:cNvPr id="323" name="直線コネクタ 322"/>
        <xdr:cNvCxnSpPr/>
      </xdr:nvCxnSpPr>
      <xdr:spPr>
        <a:xfrm>
          <a:off x="2908300" y="175050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162561</xdr:rowOff>
    </xdr:from>
    <xdr:to>
      <xdr:col>10</xdr:col>
      <xdr:colOff>165100</xdr:colOff>
      <xdr:row>102</xdr:row>
      <xdr:rowOff>92711</xdr:rowOff>
    </xdr:to>
    <xdr:sp macro="" textlink="">
      <xdr:nvSpPr>
        <xdr:cNvPr id="324" name="楕円 323"/>
        <xdr:cNvSpPr/>
      </xdr:nvSpPr>
      <xdr:spPr>
        <a:xfrm>
          <a:off x="1968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41911</xdr:rowOff>
    </xdr:to>
    <xdr:cxnSp macro="">
      <xdr:nvCxnSpPr>
        <xdr:cNvPr id="325" name="直線コネクタ 324"/>
        <xdr:cNvCxnSpPr/>
      </xdr:nvCxnSpPr>
      <xdr:spPr>
        <a:xfrm flipV="1">
          <a:off x="2019300" y="17505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124461</xdr:rowOff>
    </xdr:from>
    <xdr:to>
      <xdr:col>6</xdr:col>
      <xdr:colOff>38100</xdr:colOff>
      <xdr:row>102</xdr:row>
      <xdr:rowOff>54611</xdr:rowOff>
    </xdr:to>
    <xdr:sp macro="" textlink="">
      <xdr:nvSpPr>
        <xdr:cNvPr id="326" name="楕円 325"/>
        <xdr:cNvSpPr/>
      </xdr:nvSpPr>
      <xdr:spPr>
        <a:xfrm>
          <a:off x="1079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3811</xdr:rowOff>
    </xdr:from>
    <xdr:to>
      <xdr:col>10</xdr:col>
      <xdr:colOff>114300</xdr:colOff>
      <xdr:row>102</xdr:row>
      <xdr:rowOff>41911</xdr:rowOff>
    </xdr:to>
    <xdr:cxnSp macro="">
      <xdr:nvCxnSpPr>
        <xdr:cNvPr id="327" name="直線コネクタ 326"/>
        <xdr:cNvCxnSpPr/>
      </xdr:nvCxnSpPr>
      <xdr:spPr>
        <a:xfrm>
          <a:off x="1130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130191</xdr:rowOff>
    </xdr:from>
    <xdr:ext cx="405111" cy="259045"/>
    <xdr:sp macro="" textlink="">
      <xdr:nvSpPr>
        <xdr:cNvPr id="332" name="n_1mainValue【市民会館】&#10;有形固定資産減価償却率"/>
        <xdr:cNvSpPr txBox="1"/>
      </xdr:nvSpPr>
      <xdr:spPr>
        <a:xfrm>
          <a:off x="3582044"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84472</xdr:rowOff>
    </xdr:from>
    <xdr:ext cx="405111" cy="259045"/>
    <xdr:sp macro="" textlink="">
      <xdr:nvSpPr>
        <xdr:cNvPr id="333" name="n_2mainValue【市民会館】&#10;有形固定資産減価償却率"/>
        <xdr:cNvSpPr txBox="1"/>
      </xdr:nvSpPr>
      <xdr:spPr>
        <a:xfrm>
          <a:off x="2705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109238</xdr:rowOff>
    </xdr:from>
    <xdr:ext cx="405111" cy="259045"/>
    <xdr:sp macro="" textlink="">
      <xdr:nvSpPr>
        <xdr:cNvPr id="334" name="n_3mainValue【市民会館】&#10;有形固定資産減価償却率"/>
        <xdr:cNvSpPr txBox="1"/>
      </xdr:nvSpPr>
      <xdr:spPr>
        <a:xfrm>
          <a:off x="1816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71138</xdr:rowOff>
    </xdr:from>
    <xdr:ext cx="405111" cy="259045"/>
    <xdr:sp macro="" textlink="">
      <xdr:nvSpPr>
        <xdr:cNvPr id="335" name="n_4mainValue【市民会館】&#10;有形固定資産減価償却率"/>
        <xdr:cNvSpPr txBox="1"/>
      </xdr:nvSpPr>
      <xdr:spPr>
        <a:xfrm>
          <a:off x="927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61" name="直線コネクタ 3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5" name="直線コネクタ 3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6"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7" name="フローチャート: 判断 3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8" name="フローチャート: 判断 3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9" name="フローチャート: 判断 3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70" name="フローチャート: 判断 3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71" name="フローチャート: 判断 3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56424</xdr:rowOff>
    </xdr:from>
    <xdr:to>
      <xdr:col>55</xdr:col>
      <xdr:colOff>50800</xdr:colOff>
      <xdr:row>107</xdr:row>
      <xdr:rowOff>158024</xdr:rowOff>
    </xdr:to>
    <xdr:sp macro="" textlink="">
      <xdr:nvSpPr>
        <xdr:cNvPr id="377" name="楕円 376"/>
        <xdr:cNvSpPr/>
      </xdr:nvSpPr>
      <xdr:spPr>
        <a:xfrm>
          <a:off x="10426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34851</xdr:rowOff>
    </xdr:from>
    <xdr:ext cx="469744" cy="259045"/>
    <xdr:sp macro="" textlink="">
      <xdr:nvSpPr>
        <xdr:cNvPr id="378" name="【市民会館】&#10;一人当たり面積該当値テキスト"/>
        <xdr:cNvSpPr txBox="1"/>
      </xdr:nvSpPr>
      <xdr:spPr>
        <a:xfrm>
          <a:off x="10515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79" name="楕円 378"/>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107224</xdr:rowOff>
    </xdr:from>
    <xdr:to>
      <xdr:col>55</xdr:col>
      <xdr:colOff>0</xdr:colOff>
      <xdr:row>107</xdr:row>
      <xdr:rowOff>107224</xdr:rowOff>
    </xdr:to>
    <xdr:cxnSp macro="">
      <xdr:nvCxnSpPr>
        <xdr:cNvPr id="380" name="直線コネクタ 379"/>
        <xdr:cNvCxnSpPr/>
      </xdr:nvCxnSpPr>
      <xdr:spPr>
        <a:xfrm>
          <a:off x="9639300" y="1845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381" name="楕円 380"/>
        <xdr:cNvSpPr/>
      </xdr:nvSpPr>
      <xdr:spPr>
        <a:xfrm>
          <a:off x="8699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103958</xdr:rowOff>
    </xdr:from>
    <xdr:to>
      <xdr:col>50</xdr:col>
      <xdr:colOff>114300</xdr:colOff>
      <xdr:row>107</xdr:row>
      <xdr:rowOff>107224</xdr:rowOff>
    </xdr:to>
    <xdr:cxnSp macro="">
      <xdr:nvCxnSpPr>
        <xdr:cNvPr id="382" name="直線コネクタ 381"/>
        <xdr:cNvCxnSpPr/>
      </xdr:nvCxnSpPr>
      <xdr:spPr>
        <a:xfrm>
          <a:off x="8750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3" name="楕円 382"/>
        <xdr:cNvSpPr/>
      </xdr:nvSpPr>
      <xdr:spPr>
        <a:xfrm>
          <a:off x="781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103958</xdr:rowOff>
    </xdr:to>
    <xdr:cxnSp macro="">
      <xdr:nvCxnSpPr>
        <xdr:cNvPr id="384" name="直線コネクタ 383"/>
        <xdr:cNvCxnSpPr/>
      </xdr:nvCxnSpPr>
      <xdr:spPr>
        <a:xfrm>
          <a:off x="7861300" y="1844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51526</xdr:rowOff>
    </xdr:from>
    <xdr:to>
      <xdr:col>36</xdr:col>
      <xdr:colOff>165100</xdr:colOff>
      <xdr:row>107</xdr:row>
      <xdr:rowOff>153126</xdr:rowOff>
    </xdr:to>
    <xdr:sp macro="" textlink="">
      <xdr:nvSpPr>
        <xdr:cNvPr id="385" name="楕円 384"/>
        <xdr:cNvSpPr/>
      </xdr:nvSpPr>
      <xdr:spPr>
        <a:xfrm>
          <a:off x="692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102326</xdr:rowOff>
    </xdr:to>
    <xdr:cxnSp macro="">
      <xdr:nvCxnSpPr>
        <xdr:cNvPr id="386" name="直線コネクタ 385"/>
        <xdr:cNvCxnSpPr/>
      </xdr:nvCxnSpPr>
      <xdr:spPr>
        <a:xfrm>
          <a:off x="6972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7"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89"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90"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391" name="n_1mainValue【市民会館】&#10;一人当たり面積"/>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392" name="n_2mainValue【市民会館】&#10;一人当たり面積"/>
        <xdr:cNvSpPr txBox="1"/>
      </xdr:nvSpPr>
      <xdr:spPr>
        <a:xfrm>
          <a:off x="851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3" name="n_3mainValue【市民会館】&#10;一人当たり面積"/>
        <xdr:cNvSpPr txBox="1"/>
      </xdr:nvSpPr>
      <xdr:spPr>
        <a:xfrm>
          <a:off x="7626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144253</xdr:rowOff>
    </xdr:from>
    <xdr:ext cx="469744" cy="259045"/>
    <xdr:sp macro="" textlink="">
      <xdr:nvSpPr>
        <xdr:cNvPr id="394" name="n_4mainValue【市民会館】&#10;一人当たり面積"/>
        <xdr:cNvSpPr txBox="1"/>
      </xdr:nvSpPr>
      <xdr:spPr>
        <a:xfrm>
          <a:off x="6737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9" name="直線コネクタ 4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3" name="直線コネクタ 4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5" name="フローチャート: 判断 4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6" name="フローチャート: 判断 4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7" name="フローチャート: 判断 4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8" name="フローチャート: 判断 4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9" name="フローチャート: 判断 4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109220</xdr:rowOff>
    </xdr:from>
    <xdr:to>
      <xdr:col>85</xdr:col>
      <xdr:colOff>177800</xdr:colOff>
      <xdr:row>42</xdr:row>
      <xdr:rowOff>39370</xdr:rowOff>
    </xdr:to>
    <xdr:sp macro="" textlink="">
      <xdr:nvSpPr>
        <xdr:cNvPr id="435" name="楕円 434"/>
        <xdr:cNvSpPr/>
      </xdr:nvSpPr>
      <xdr:spPr>
        <a:xfrm>
          <a:off x="16268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24147</xdr:rowOff>
    </xdr:from>
    <xdr:ext cx="405111" cy="259045"/>
    <xdr:sp macro="" textlink="">
      <xdr:nvSpPr>
        <xdr:cNvPr id="436" name="【一般廃棄物処理施設】&#10;有形固定資産減価償却率該当値テキスト"/>
        <xdr:cNvSpPr txBox="1"/>
      </xdr:nvSpPr>
      <xdr:spPr>
        <a:xfrm>
          <a:off x="16357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19685</xdr:rowOff>
    </xdr:from>
    <xdr:to>
      <xdr:col>81</xdr:col>
      <xdr:colOff>101600</xdr:colOff>
      <xdr:row>41</xdr:row>
      <xdr:rowOff>121285</xdr:rowOff>
    </xdr:to>
    <xdr:sp macro="" textlink="">
      <xdr:nvSpPr>
        <xdr:cNvPr id="437" name="楕円 436"/>
        <xdr:cNvSpPr/>
      </xdr:nvSpPr>
      <xdr:spPr>
        <a:xfrm>
          <a:off x="15430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70485</xdr:rowOff>
    </xdr:from>
    <xdr:to>
      <xdr:col>85</xdr:col>
      <xdr:colOff>127000</xdr:colOff>
      <xdr:row>41</xdr:row>
      <xdr:rowOff>160020</xdr:rowOff>
    </xdr:to>
    <xdr:cxnSp macro="">
      <xdr:nvCxnSpPr>
        <xdr:cNvPr id="438" name="直線コネクタ 437"/>
        <xdr:cNvCxnSpPr/>
      </xdr:nvCxnSpPr>
      <xdr:spPr>
        <a:xfrm>
          <a:off x="15481300" y="709993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130175</xdr:rowOff>
    </xdr:from>
    <xdr:to>
      <xdr:col>76</xdr:col>
      <xdr:colOff>165100</xdr:colOff>
      <xdr:row>41</xdr:row>
      <xdr:rowOff>60325</xdr:rowOff>
    </xdr:to>
    <xdr:sp macro="" textlink="">
      <xdr:nvSpPr>
        <xdr:cNvPr id="439" name="楕円 438"/>
        <xdr:cNvSpPr/>
      </xdr:nvSpPr>
      <xdr:spPr>
        <a:xfrm>
          <a:off x="14541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70485</xdr:rowOff>
    </xdr:to>
    <xdr:cxnSp macro="">
      <xdr:nvCxnSpPr>
        <xdr:cNvPr id="440" name="直線コネクタ 439"/>
        <xdr:cNvCxnSpPr/>
      </xdr:nvCxnSpPr>
      <xdr:spPr>
        <a:xfrm>
          <a:off x="14592300" y="7038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122555</xdr:rowOff>
    </xdr:from>
    <xdr:to>
      <xdr:col>72</xdr:col>
      <xdr:colOff>38100</xdr:colOff>
      <xdr:row>41</xdr:row>
      <xdr:rowOff>52705</xdr:rowOff>
    </xdr:to>
    <xdr:sp macro="" textlink="">
      <xdr:nvSpPr>
        <xdr:cNvPr id="441" name="楕円 440"/>
        <xdr:cNvSpPr/>
      </xdr:nvSpPr>
      <xdr:spPr>
        <a:xfrm>
          <a:off x="13652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xdr:rowOff>
    </xdr:from>
    <xdr:to>
      <xdr:col>76</xdr:col>
      <xdr:colOff>114300</xdr:colOff>
      <xdr:row>41</xdr:row>
      <xdr:rowOff>9525</xdr:rowOff>
    </xdr:to>
    <xdr:cxnSp macro="">
      <xdr:nvCxnSpPr>
        <xdr:cNvPr id="442" name="直線コネクタ 441"/>
        <xdr:cNvCxnSpPr/>
      </xdr:nvCxnSpPr>
      <xdr:spPr>
        <a:xfrm>
          <a:off x="13703300" y="703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443" name="楕円 442"/>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41</xdr:row>
      <xdr:rowOff>1905</xdr:rowOff>
    </xdr:to>
    <xdr:cxnSp macro="">
      <xdr:nvCxnSpPr>
        <xdr:cNvPr id="444" name="直線コネクタ 443"/>
        <xdr:cNvCxnSpPr/>
      </xdr:nvCxnSpPr>
      <xdr:spPr>
        <a:xfrm>
          <a:off x="12814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5"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6"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7"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112412</xdr:rowOff>
    </xdr:from>
    <xdr:ext cx="405111" cy="259045"/>
    <xdr:sp macro="" textlink="">
      <xdr:nvSpPr>
        <xdr:cNvPr id="449" name="n_1mainValue【一般廃棄物処理施設】&#10;有形固定資産減価償却率"/>
        <xdr:cNvSpPr txBox="1"/>
      </xdr:nvSpPr>
      <xdr:spPr>
        <a:xfrm>
          <a:off x="152660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51452</xdr:rowOff>
    </xdr:from>
    <xdr:ext cx="405111" cy="259045"/>
    <xdr:sp macro="" textlink="">
      <xdr:nvSpPr>
        <xdr:cNvPr id="450" name="n_2mainValue【一般廃棄物処理施設】&#10;有形固定資産減価償却率"/>
        <xdr:cNvSpPr txBox="1"/>
      </xdr:nvSpPr>
      <xdr:spPr>
        <a:xfrm>
          <a:off x="14389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43832</xdr:rowOff>
    </xdr:from>
    <xdr:ext cx="405111" cy="259045"/>
    <xdr:sp macro="" textlink="">
      <xdr:nvSpPr>
        <xdr:cNvPr id="451" name="n_3mainValue【一般廃棄物処理施設】&#10;有形固定資産減価償却率"/>
        <xdr:cNvSpPr txBox="1"/>
      </xdr:nvSpPr>
      <xdr:spPr>
        <a:xfrm>
          <a:off x="13500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452" name="n_4mainValue【一般廃棄物処理施設】&#10;有形固定資産減価償却率"/>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4" name="直線コネクタ 4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6" name="直線コネクタ 4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8" name="直線コネクタ 4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9"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80" name="フローチャート: 判断 4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1" name="フローチャート: 判断 4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2" name="フローチャート: 判断 4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3" name="フローチャート: 判断 4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4" name="フローチャート: 判断 4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68649</xdr:rowOff>
    </xdr:from>
    <xdr:to>
      <xdr:col>116</xdr:col>
      <xdr:colOff>114300</xdr:colOff>
      <xdr:row>41</xdr:row>
      <xdr:rowOff>170249</xdr:rowOff>
    </xdr:to>
    <xdr:sp macro="" textlink="">
      <xdr:nvSpPr>
        <xdr:cNvPr id="490" name="楕円 489"/>
        <xdr:cNvSpPr/>
      </xdr:nvSpPr>
      <xdr:spPr>
        <a:xfrm>
          <a:off x="22110700" y="70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155026</xdr:rowOff>
    </xdr:from>
    <xdr:ext cx="469744" cy="259045"/>
    <xdr:sp macro="" textlink="">
      <xdr:nvSpPr>
        <xdr:cNvPr id="491" name="【一般廃棄物処理施設】&#10;一人当たり有形固定資産（償却資産）額該当値テキスト"/>
        <xdr:cNvSpPr txBox="1"/>
      </xdr:nvSpPr>
      <xdr:spPr>
        <a:xfrm>
          <a:off x="22199600" y="70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68187</xdr:rowOff>
    </xdr:from>
    <xdr:to>
      <xdr:col>112</xdr:col>
      <xdr:colOff>38100</xdr:colOff>
      <xdr:row>41</xdr:row>
      <xdr:rowOff>169787</xdr:rowOff>
    </xdr:to>
    <xdr:sp macro="" textlink="">
      <xdr:nvSpPr>
        <xdr:cNvPr id="492" name="楕円 491"/>
        <xdr:cNvSpPr/>
      </xdr:nvSpPr>
      <xdr:spPr>
        <a:xfrm>
          <a:off x="21272500" y="7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118987</xdr:rowOff>
    </xdr:from>
    <xdr:to>
      <xdr:col>116</xdr:col>
      <xdr:colOff>63500</xdr:colOff>
      <xdr:row>41</xdr:row>
      <xdr:rowOff>119449</xdr:rowOff>
    </xdr:to>
    <xdr:cxnSp macro="">
      <xdr:nvCxnSpPr>
        <xdr:cNvPr id="493" name="直線コネクタ 492"/>
        <xdr:cNvCxnSpPr/>
      </xdr:nvCxnSpPr>
      <xdr:spPr>
        <a:xfrm>
          <a:off x="21323300" y="714843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57290</xdr:rowOff>
    </xdr:from>
    <xdr:to>
      <xdr:col>107</xdr:col>
      <xdr:colOff>101600</xdr:colOff>
      <xdr:row>41</xdr:row>
      <xdr:rowOff>158890</xdr:rowOff>
    </xdr:to>
    <xdr:sp macro="" textlink="">
      <xdr:nvSpPr>
        <xdr:cNvPr id="494" name="楕円 493"/>
        <xdr:cNvSpPr/>
      </xdr:nvSpPr>
      <xdr:spPr>
        <a:xfrm>
          <a:off x="203835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108090</xdr:rowOff>
    </xdr:from>
    <xdr:to>
      <xdr:col>111</xdr:col>
      <xdr:colOff>177800</xdr:colOff>
      <xdr:row>41</xdr:row>
      <xdr:rowOff>118987</xdr:rowOff>
    </xdr:to>
    <xdr:cxnSp macro="">
      <xdr:nvCxnSpPr>
        <xdr:cNvPr id="495" name="直線コネクタ 494"/>
        <xdr:cNvCxnSpPr/>
      </xdr:nvCxnSpPr>
      <xdr:spPr>
        <a:xfrm>
          <a:off x="20434300" y="713754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67414</xdr:rowOff>
    </xdr:from>
    <xdr:to>
      <xdr:col>102</xdr:col>
      <xdr:colOff>165100</xdr:colOff>
      <xdr:row>41</xdr:row>
      <xdr:rowOff>169014</xdr:rowOff>
    </xdr:to>
    <xdr:sp macro="" textlink="">
      <xdr:nvSpPr>
        <xdr:cNvPr id="496" name="楕円 495"/>
        <xdr:cNvSpPr/>
      </xdr:nvSpPr>
      <xdr:spPr>
        <a:xfrm>
          <a:off x="19494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108090</xdr:rowOff>
    </xdr:from>
    <xdr:to>
      <xdr:col>107</xdr:col>
      <xdr:colOff>50800</xdr:colOff>
      <xdr:row>41</xdr:row>
      <xdr:rowOff>118214</xdr:rowOff>
    </xdr:to>
    <xdr:cxnSp macro="">
      <xdr:nvCxnSpPr>
        <xdr:cNvPr id="497" name="直線コネクタ 496"/>
        <xdr:cNvCxnSpPr/>
      </xdr:nvCxnSpPr>
      <xdr:spPr>
        <a:xfrm flipV="1">
          <a:off x="19545300" y="713754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66882</xdr:rowOff>
    </xdr:from>
    <xdr:to>
      <xdr:col>98</xdr:col>
      <xdr:colOff>38100</xdr:colOff>
      <xdr:row>41</xdr:row>
      <xdr:rowOff>168482</xdr:rowOff>
    </xdr:to>
    <xdr:sp macro="" textlink="">
      <xdr:nvSpPr>
        <xdr:cNvPr id="498" name="楕円 497"/>
        <xdr:cNvSpPr/>
      </xdr:nvSpPr>
      <xdr:spPr>
        <a:xfrm>
          <a:off x="18605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117682</xdr:rowOff>
    </xdr:from>
    <xdr:to>
      <xdr:col>102</xdr:col>
      <xdr:colOff>114300</xdr:colOff>
      <xdr:row>41</xdr:row>
      <xdr:rowOff>118214</xdr:rowOff>
    </xdr:to>
    <xdr:cxnSp macro="">
      <xdr:nvCxnSpPr>
        <xdr:cNvPr id="499" name="直線コネクタ 498"/>
        <xdr:cNvCxnSpPr/>
      </xdr:nvCxnSpPr>
      <xdr:spPr>
        <a:xfrm>
          <a:off x="18656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500"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1"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2"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3"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160914</xdr:rowOff>
    </xdr:from>
    <xdr:ext cx="469744" cy="259045"/>
    <xdr:sp macro="" textlink="">
      <xdr:nvSpPr>
        <xdr:cNvPr id="504" name="n_1mainValue【一般廃棄物処理施設】&#10;一人当たり有形固定資産（償却資産）額"/>
        <xdr:cNvSpPr txBox="1"/>
      </xdr:nvSpPr>
      <xdr:spPr>
        <a:xfrm>
          <a:off x="21075728" y="71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150017</xdr:rowOff>
    </xdr:from>
    <xdr:ext cx="534377" cy="259045"/>
    <xdr:sp macro="" textlink="">
      <xdr:nvSpPr>
        <xdr:cNvPr id="505" name="n_2mainValue【一般廃棄物処理施設】&#10;一人当たり有形固定資産（償却資産）額"/>
        <xdr:cNvSpPr txBox="1"/>
      </xdr:nvSpPr>
      <xdr:spPr>
        <a:xfrm>
          <a:off x="20167111" y="717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160141</xdr:rowOff>
    </xdr:from>
    <xdr:ext cx="469744" cy="259045"/>
    <xdr:sp macro="" textlink="">
      <xdr:nvSpPr>
        <xdr:cNvPr id="506" name="n_3mainValue【一般廃棄物処理施設】&#10;一人当たり有形固定資産（償却資産）額"/>
        <xdr:cNvSpPr txBox="1"/>
      </xdr:nvSpPr>
      <xdr:spPr>
        <a:xfrm>
          <a:off x="193104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159609</xdr:rowOff>
    </xdr:from>
    <xdr:ext cx="469744" cy="259045"/>
    <xdr:sp macro="" textlink="">
      <xdr:nvSpPr>
        <xdr:cNvPr id="507" name="n_4mainValue【一般廃棄物処理施設】&#10;一人当たり有形固定資産（償却資産）額"/>
        <xdr:cNvSpPr txBox="1"/>
      </xdr:nvSpPr>
      <xdr:spPr>
        <a:xfrm>
          <a:off x="18421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6"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37" name="フローチャート: 判断 5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38" name="フローチャート: 判断 5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539" name="フローチャート: 判断 5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540" name="フローチャート: 判断 5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541" name="フローチャート: 判断 5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114300</xdr:rowOff>
    </xdr:from>
    <xdr:to>
      <xdr:col>85</xdr:col>
      <xdr:colOff>177800</xdr:colOff>
      <xdr:row>59</xdr:row>
      <xdr:rowOff>44450</xdr:rowOff>
    </xdr:to>
    <xdr:sp macro="" textlink="">
      <xdr:nvSpPr>
        <xdr:cNvPr id="547" name="楕円 546"/>
        <xdr:cNvSpPr/>
      </xdr:nvSpPr>
      <xdr:spPr>
        <a:xfrm>
          <a:off x="16268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137177</xdr:rowOff>
    </xdr:from>
    <xdr:ext cx="405111" cy="259045"/>
    <xdr:sp macro="" textlink="">
      <xdr:nvSpPr>
        <xdr:cNvPr id="548" name="【保健センター・保健所】&#10;有形固定資産減価償却率該当値テキスト"/>
        <xdr:cNvSpPr txBox="1"/>
      </xdr:nvSpPr>
      <xdr:spPr>
        <a:xfrm>
          <a:off x="16357600"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49" name="楕円 54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139700</xdr:rowOff>
    </xdr:from>
    <xdr:to>
      <xdr:col>85</xdr:col>
      <xdr:colOff>127000</xdr:colOff>
      <xdr:row>58</xdr:row>
      <xdr:rowOff>165100</xdr:rowOff>
    </xdr:to>
    <xdr:cxnSp macro="">
      <xdr:nvCxnSpPr>
        <xdr:cNvPr id="550" name="直線コネクタ 549"/>
        <xdr:cNvCxnSpPr/>
      </xdr:nvCxnSpPr>
      <xdr:spPr>
        <a:xfrm>
          <a:off x="154813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1" name="楕円 55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139700</xdr:rowOff>
    </xdr:to>
    <xdr:cxnSp macro="">
      <xdr:nvCxnSpPr>
        <xdr:cNvPr id="552" name="直線コネクタ 551"/>
        <xdr:cNvCxnSpPr/>
      </xdr:nvCxnSpPr>
      <xdr:spPr>
        <a:xfrm>
          <a:off x="145923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38100</xdr:rowOff>
    </xdr:from>
    <xdr:to>
      <xdr:col>72</xdr:col>
      <xdr:colOff>38100</xdr:colOff>
      <xdr:row>58</xdr:row>
      <xdr:rowOff>139700</xdr:rowOff>
    </xdr:to>
    <xdr:sp macro="" textlink="">
      <xdr:nvSpPr>
        <xdr:cNvPr id="553" name="楕円 552"/>
        <xdr:cNvSpPr/>
      </xdr:nvSpPr>
      <xdr:spPr>
        <a:xfrm>
          <a:off x="13652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88900</xdr:rowOff>
    </xdr:from>
    <xdr:to>
      <xdr:col>76</xdr:col>
      <xdr:colOff>114300</xdr:colOff>
      <xdr:row>58</xdr:row>
      <xdr:rowOff>114300</xdr:rowOff>
    </xdr:to>
    <xdr:cxnSp macro="">
      <xdr:nvCxnSpPr>
        <xdr:cNvPr id="554" name="直線コネクタ 553"/>
        <xdr:cNvCxnSpPr/>
      </xdr:nvCxnSpPr>
      <xdr:spPr>
        <a:xfrm>
          <a:off x="137033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12700</xdr:rowOff>
    </xdr:from>
    <xdr:to>
      <xdr:col>67</xdr:col>
      <xdr:colOff>101600</xdr:colOff>
      <xdr:row>58</xdr:row>
      <xdr:rowOff>114300</xdr:rowOff>
    </xdr:to>
    <xdr:sp macro="" textlink="">
      <xdr:nvSpPr>
        <xdr:cNvPr id="555" name="楕円 554"/>
        <xdr:cNvSpPr/>
      </xdr:nvSpPr>
      <xdr:spPr>
        <a:xfrm>
          <a:off x="12763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63500</xdr:rowOff>
    </xdr:from>
    <xdr:to>
      <xdr:col>71</xdr:col>
      <xdr:colOff>177800</xdr:colOff>
      <xdr:row>58</xdr:row>
      <xdr:rowOff>88900</xdr:rowOff>
    </xdr:to>
    <xdr:cxnSp macro="">
      <xdr:nvCxnSpPr>
        <xdr:cNvPr id="556" name="直線コネクタ 555"/>
        <xdr:cNvCxnSpPr/>
      </xdr:nvCxnSpPr>
      <xdr:spPr>
        <a:xfrm>
          <a:off x="128143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557"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558"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5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5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35577</xdr:rowOff>
    </xdr:from>
    <xdr:ext cx="405111" cy="259045"/>
    <xdr:sp macro="" textlink="">
      <xdr:nvSpPr>
        <xdr:cNvPr id="561" name="n_1mainValue【保健センター・保健所】&#10;有形固定資産減価償却率"/>
        <xdr:cNvSpPr txBox="1"/>
      </xdr:nvSpPr>
      <xdr:spPr>
        <a:xfrm>
          <a:off x="15266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62"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156227</xdr:rowOff>
    </xdr:from>
    <xdr:ext cx="405111" cy="259045"/>
    <xdr:sp macro="" textlink="">
      <xdr:nvSpPr>
        <xdr:cNvPr id="563" name="n_3mainValue【保健センター・保健所】&#10;有形固定資産減価償却率"/>
        <xdr:cNvSpPr txBox="1"/>
      </xdr:nvSpPr>
      <xdr:spPr>
        <a:xfrm>
          <a:off x="135007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130827</xdr:rowOff>
    </xdr:from>
    <xdr:ext cx="405111" cy="259045"/>
    <xdr:sp macro="" textlink="">
      <xdr:nvSpPr>
        <xdr:cNvPr id="564" name="n_4mainValue【保健センター・保健所】&#10;有形固定資産減価償却率"/>
        <xdr:cNvSpPr txBox="1"/>
      </xdr:nvSpPr>
      <xdr:spPr>
        <a:xfrm>
          <a:off x="12611744"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88" name="直線コネクタ 5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0" name="直線コネクタ 5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92" name="直線コネクタ 5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93"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94" name="フローチャート: 判断 5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5" name="フローチャート: 判断 5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6" name="フローチャート: 判断 5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97" name="フローチャート: 判断 5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98" name="フローチャート: 判断 5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4" name="楕円 603"/>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5"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606" name="楕円 605"/>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607" name="直線コネクタ 606"/>
        <xdr:cNvCxnSpPr/>
      </xdr:nvCxnSpPr>
      <xdr:spPr>
        <a:xfrm>
          <a:off x="21323300" y="1089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08" name="楕円 607"/>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91440</xdr:rowOff>
    </xdr:to>
    <xdr:cxnSp macro="">
      <xdr:nvCxnSpPr>
        <xdr:cNvPr id="609" name="直線コネクタ 608"/>
        <xdr:cNvCxnSpPr/>
      </xdr:nvCxnSpPr>
      <xdr:spPr>
        <a:xfrm>
          <a:off x="20434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0" name="楕円 609"/>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611" name="直線コネクタ 610"/>
        <xdr:cNvCxnSpPr/>
      </xdr:nvCxnSpPr>
      <xdr:spPr>
        <a:xfrm>
          <a:off x="19545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2" name="楕円 611"/>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3" name="直線コネクタ 612"/>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4"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5"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616"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17"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618" name="n_1mainValue【保健センター・保健所】&#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619"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0"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1"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46" name="直線コネクタ 6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48" name="直線コネクタ 6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51"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52" name="フローチャート: 判断 6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53" name="フローチャート: 判断 6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654" name="フローチャート: 判断 6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55" name="フローチャート: 判断 6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6" name="フローチャート: 判断 6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62" name="楕円 661"/>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663" name="【消防施設】&#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17780</xdr:rowOff>
    </xdr:from>
    <xdr:to>
      <xdr:col>81</xdr:col>
      <xdr:colOff>101600</xdr:colOff>
      <xdr:row>84</xdr:row>
      <xdr:rowOff>119380</xdr:rowOff>
    </xdr:to>
    <xdr:sp macro="" textlink="">
      <xdr:nvSpPr>
        <xdr:cNvPr id="664" name="楕円 663"/>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68580</xdr:rowOff>
    </xdr:from>
    <xdr:to>
      <xdr:col>85</xdr:col>
      <xdr:colOff>127000</xdr:colOff>
      <xdr:row>84</xdr:row>
      <xdr:rowOff>83820</xdr:rowOff>
    </xdr:to>
    <xdr:cxnSp macro="">
      <xdr:nvCxnSpPr>
        <xdr:cNvPr id="665" name="直線コネクタ 664"/>
        <xdr:cNvCxnSpPr/>
      </xdr:nvCxnSpPr>
      <xdr:spPr>
        <a:xfrm>
          <a:off x="15481300" y="14470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666" name="楕円 665"/>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84</xdr:row>
      <xdr:rowOff>108586</xdr:rowOff>
    </xdr:to>
    <xdr:cxnSp macro="">
      <xdr:nvCxnSpPr>
        <xdr:cNvPr id="667" name="直線コネクタ 666"/>
        <xdr:cNvCxnSpPr/>
      </xdr:nvCxnSpPr>
      <xdr:spPr>
        <a:xfrm flipV="1">
          <a:off x="14592300" y="14470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40639</xdr:rowOff>
    </xdr:from>
    <xdr:to>
      <xdr:col>72</xdr:col>
      <xdr:colOff>38100</xdr:colOff>
      <xdr:row>84</xdr:row>
      <xdr:rowOff>142239</xdr:rowOff>
    </xdr:to>
    <xdr:sp macro="" textlink="">
      <xdr:nvSpPr>
        <xdr:cNvPr id="668" name="楕円 667"/>
        <xdr:cNvSpPr/>
      </xdr:nvSpPr>
      <xdr:spPr>
        <a:xfrm>
          <a:off x="1365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108586</xdr:rowOff>
    </xdr:to>
    <xdr:cxnSp macro="">
      <xdr:nvCxnSpPr>
        <xdr:cNvPr id="669" name="直線コネクタ 668"/>
        <xdr:cNvCxnSpPr/>
      </xdr:nvCxnSpPr>
      <xdr:spPr>
        <a:xfrm>
          <a:off x="13703300" y="144932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19686</xdr:rowOff>
    </xdr:from>
    <xdr:to>
      <xdr:col>67</xdr:col>
      <xdr:colOff>101600</xdr:colOff>
      <xdr:row>84</xdr:row>
      <xdr:rowOff>121286</xdr:rowOff>
    </xdr:to>
    <xdr:sp macro="" textlink="">
      <xdr:nvSpPr>
        <xdr:cNvPr id="670" name="楕円 669"/>
        <xdr:cNvSpPr/>
      </xdr:nvSpPr>
      <xdr:spPr>
        <a:xfrm>
          <a:off x="12763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70486</xdr:rowOff>
    </xdr:from>
    <xdr:to>
      <xdr:col>71</xdr:col>
      <xdr:colOff>177800</xdr:colOff>
      <xdr:row>84</xdr:row>
      <xdr:rowOff>91439</xdr:rowOff>
    </xdr:to>
    <xdr:cxnSp macro="">
      <xdr:nvCxnSpPr>
        <xdr:cNvPr id="671" name="直線コネクタ 670"/>
        <xdr:cNvCxnSpPr/>
      </xdr:nvCxnSpPr>
      <xdr:spPr>
        <a:xfrm>
          <a:off x="12814300" y="144722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7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673"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5"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110507</xdr:rowOff>
    </xdr:from>
    <xdr:ext cx="405111" cy="259045"/>
    <xdr:sp macro="" textlink="">
      <xdr:nvSpPr>
        <xdr:cNvPr id="676" name="n_1mainValue【消防施設】&#10;有形固定資産減価償却率"/>
        <xdr:cNvSpPr txBox="1"/>
      </xdr:nvSpPr>
      <xdr:spPr>
        <a:xfrm>
          <a:off x="15266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677" name="n_2mainValue【消防施設】&#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133366</xdr:rowOff>
    </xdr:from>
    <xdr:ext cx="405111" cy="259045"/>
    <xdr:sp macro="" textlink="">
      <xdr:nvSpPr>
        <xdr:cNvPr id="678" name="n_3mainValue【消防施設】&#10;有形固定資産減価償却率"/>
        <xdr:cNvSpPr txBox="1"/>
      </xdr:nvSpPr>
      <xdr:spPr>
        <a:xfrm>
          <a:off x="13500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112413</xdr:rowOff>
    </xdr:from>
    <xdr:ext cx="405111" cy="259045"/>
    <xdr:sp macro="" textlink="">
      <xdr:nvSpPr>
        <xdr:cNvPr id="679" name="n_4mainValue【消防施設】&#10;有形固定資産減価償却率"/>
        <xdr:cNvSpPr txBox="1"/>
      </xdr:nvSpPr>
      <xdr:spPr>
        <a:xfrm>
          <a:off x="12611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703" name="直線コネクタ 7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5" name="直線コネクタ 7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7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707" name="直線コネクタ 7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7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709" name="フローチャート: 判断 7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710" name="フローチャート: 判断 7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711" name="フローチャート: 判断 7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12" name="フローチャート: 判断 7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13" name="フローチャート: 判断 7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133986</xdr:rowOff>
    </xdr:from>
    <xdr:to>
      <xdr:col>116</xdr:col>
      <xdr:colOff>114300</xdr:colOff>
      <xdr:row>86</xdr:row>
      <xdr:rowOff>64136</xdr:rowOff>
    </xdr:to>
    <xdr:sp macro="" textlink="">
      <xdr:nvSpPr>
        <xdr:cNvPr id="719" name="楕円 718"/>
        <xdr:cNvSpPr/>
      </xdr:nvSpPr>
      <xdr:spPr>
        <a:xfrm>
          <a:off x="22110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48913</xdr:rowOff>
    </xdr:from>
    <xdr:ext cx="469744" cy="259045"/>
    <xdr:sp macro="" textlink="">
      <xdr:nvSpPr>
        <xdr:cNvPr id="720" name="【消防施設】&#10;一人当たり面積該当値テキスト"/>
        <xdr:cNvSpPr txBox="1"/>
      </xdr:nvSpPr>
      <xdr:spPr>
        <a:xfrm>
          <a:off x="22199600" y="1462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721" name="楕円 720"/>
        <xdr:cNvSpPr/>
      </xdr:nvSpPr>
      <xdr:spPr>
        <a:xfrm>
          <a:off x="21272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13336</xdr:rowOff>
    </xdr:from>
    <xdr:to>
      <xdr:col>116</xdr:col>
      <xdr:colOff>63500</xdr:colOff>
      <xdr:row>86</xdr:row>
      <xdr:rowOff>13336</xdr:rowOff>
    </xdr:to>
    <xdr:cxnSp macro="">
      <xdr:nvCxnSpPr>
        <xdr:cNvPr id="722" name="直線コネクタ 721"/>
        <xdr:cNvCxnSpPr/>
      </xdr:nvCxnSpPr>
      <xdr:spPr>
        <a:xfrm>
          <a:off x="21323300" y="1475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23" name="楕円 722"/>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13336</xdr:rowOff>
    </xdr:to>
    <xdr:cxnSp macro="">
      <xdr:nvCxnSpPr>
        <xdr:cNvPr id="724" name="直線コネクタ 723"/>
        <xdr:cNvCxnSpPr/>
      </xdr:nvCxnSpPr>
      <xdr:spPr>
        <a:xfrm>
          <a:off x="20434300" y="147561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25" name="楕円 724"/>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26" name="直線コネクタ 725"/>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27" name="楕円 726"/>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28" name="直線コネクタ 727"/>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7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7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7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733" name="n_1mainValue【消防施設】&#10;一人当たり面積"/>
        <xdr:cNvSpPr txBox="1"/>
      </xdr:nvSpPr>
      <xdr:spPr>
        <a:xfrm>
          <a:off x="210757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34"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35"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36" name="n_4mainValue【消防施設】&#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62" name="直線コネクタ 7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4" name="直線コネクタ 7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6" name="直線コネクタ 7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7"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8" name="フローチャート: 判断 7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69" name="フローチャート: 判断 7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70" name="フローチャート: 判断 7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71" name="フローチャート: 判断 7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2" name="フローチャート: 判断 7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78" name="楕円 777"/>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79"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80" name="楕円 779"/>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87630</xdr:rowOff>
    </xdr:to>
    <xdr:cxnSp macro="">
      <xdr:nvCxnSpPr>
        <xdr:cNvPr id="781" name="直線コネクタ 780"/>
        <xdr:cNvCxnSpPr/>
      </xdr:nvCxnSpPr>
      <xdr:spPr>
        <a:xfrm>
          <a:off x="15481300" y="180425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82" name="楕円 781"/>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54973</xdr:rowOff>
    </xdr:to>
    <xdr:cxnSp macro="">
      <xdr:nvCxnSpPr>
        <xdr:cNvPr id="783" name="直線コネクタ 782"/>
        <xdr:cNvCxnSpPr/>
      </xdr:nvCxnSpPr>
      <xdr:spPr>
        <a:xfrm flipV="1">
          <a:off x="14592300" y="180425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784" name="楕円 783"/>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106</xdr:row>
      <xdr:rowOff>48442</xdr:rowOff>
    </xdr:to>
    <xdr:cxnSp macro="">
      <xdr:nvCxnSpPr>
        <xdr:cNvPr id="785" name="直線コネクタ 784"/>
        <xdr:cNvCxnSpPr/>
      </xdr:nvCxnSpPr>
      <xdr:spPr>
        <a:xfrm flipV="1">
          <a:off x="13703300" y="18057223"/>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6" name="楕円 785"/>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48442</xdr:rowOff>
    </xdr:to>
    <xdr:cxnSp macro="">
      <xdr:nvCxnSpPr>
        <xdr:cNvPr id="787" name="直線コネクタ 786"/>
        <xdr:cNvCxnSpPr/>
      </xdr:nvCxnSpPr>
      <xdr:spPr>
        <a:xfrm>
          <a:off x="12814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792"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793" name="n_2mainValue【庁舎】&#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794" name="n_3mainValue【庁舎】&#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5" name="n_4mainValue【庁舎】&#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817" name="直線コネクタ 8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8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819" name="直線コネクタ 8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8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821" name="直線コネクタ 8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8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823" name="フローチャート: 判断 8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824" name="フローチャート: 判断 8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825" name="フローチャート: 判断 8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826" name="フローチャート: 判断 8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827" name="フローチャート: 判断 8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833" name="楕円 832"/>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34" name="【庁舎】&#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35" name="楕円 834"/>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836" name="直線コネクタ 835"/>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53747</xdr:rowOff>
    </xdr:from>
    <xdr:to>
      <xdr:col>107</xdr:col>
      <xdr:colOff>101600</xdr:colOff>
      <xdr:row>107</xdr:row>
      <xdr:rowOff>155347</xdr:rowOff>
    </xdr:to>
    <xdr:sp macro="" textlink="">
      <xdr:nvSpPr>
        <xdr:cNvPr id="837" name="楕円 836"/>
        <xdr:cNvSpPr/>
      </xdr:nvSpPr>
      <xdr:spPr>
        <a:xfrm>
          <a:off x="203835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104547</xdr:rowOff>
    </xdr:from>
    <xdr:to>
      <xdr:col>111</xdr:col>
      <xdr:colOff>177800</xdr:colOff>
      <xdr:row>107</xdr:row>
      <xdr:rowOff>105918</xdr:rowOff>
    </xdr:to>
    <xdr:cxnSp macro="">
      <xdr:nvCxnSpPr>
        <xdr:cNvPr id="838" name="直線コネクタ 837"/>
        <xdr:cNvCxnSpPr/>
      </xdr:nvCxnSpPr>
      <xdr:spPr>
        <a:xfrm>
          <a:off x="20434300" y="1844969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53290</xdr:rowOff>
    </xdr:from>
    <xdr:to>
      <xdr:col>102</xdr:col>
      <xdr:colOff>165100</xdr:colOff>
      <xdr:row>107</xdr:row>
      <xdr:rowOff>154890</xdr:rowOff>
    </xdr:to>
    <xdr:sp macro="" textlink="">
      <xdr:nvSpPr>
        <xdr:cNvPr id="839" name="楕円 838"/>
        <xdr:cNvSpPr/>
      </xdr:nvSpPr>
      <xdr:spPr>
        <a:xfrm>
          <a:off x="19494500" y="183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104090</xdr:rowOff>
    </xdr:from>
    <xdr:to>
      <xdr:col>107</xdr:col>
      <xdr:colOff>50800</xdr:colOff>
      <xdr:row>107</xdr:row>
      <xdr:rowOff>104547</xdr:rowOff>
    </xdr:to>
    <xdr:cxnSp macro="">
      <xdr:nvCxnSpPr>
        <xdr:cNvPr id="840" name="直線コネクタ 839"/>
        <xdr:cNvCxnSpPr/>
      </xdr:nvCxnSpPr>
      <xdr:spPr>
        <a:xfrm>
          <a:off x="19545300" y="184492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52375</xdr:rowOff>
    </xdr:from>
    <xdr:to>
      <xdr:col>98</xdr:col>
      <xdr:colOff>38100</xdr:colOff>
      <xdr:row>107</xdr:row>
      <xdr:rowOff>153975</xdr:rowOff>
    </xdr:to>
    <xdr:sp macro="" textlink="">
      <xdr:nvSpPr>
        <xdr:cNvPr id="841" name="楕円 840"/>
        <xdr:cNvSpPr/>
      </xdr:nvSpPr>
      <xdr:spPr>
        <a:xfrm>
          <a:off x="18605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103175</xdr:rowOff>
    </xdr:from>
    <xdr:to>
      <xdr:col>102</xdr:col>
      <xdr:colOff>114300</xdr:colOff>
      <xdr:row>107</xdr:row>
      <xdr:rowOff>104090</xdr:rowOff>
    </xdr:to>
    <xdr:cxnSp macro="">
      <xdr:nvCxnSpPr>
        <xdr:cNvPr id="842" name="直線コネクタ 841"/>
        <xdr:cNvCxnSpPr/>
      </xdr:nvCxnSpPr>
      <xdr:spPr>
        <a:xfrm>
          <a:off x="18656300" y="184483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8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8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8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8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47" name="n_1mainValue【庁舎】&#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146474</xdr:rowOff>
    </xdr:from>
    <xdr:ext cx="469744" cy="259045"/>
    <xdr:sp macro="" textlink="">
      <xdr:nvSpPr>
        <xdr:cNvPr id="848" name="n_2mainValue【庁舎】&#10;一人当たり面積"/>
        <xdr:cNvSpPr txBox="1"/>
      </xdr:nvSpPr>
      <xdr:spPr>
        <a:xfrm>
          <a:off x="20199427" y="18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146017</xdr:rowOff>
    </xdr:from>
    <xdr:ext cx="469744" cy="259045"/>
    <xdr:sp macro="" textlink="">
      <xdr:nvSpPr>
        <xdr:cNvPr id="849" name="n_3mainValue【庁舎】&#10;一人当たり面積"/>
        <xdr:cNvSpPr txBox="1"/>
      </xdr:nvSpPr>
      <xdr:spPr>
        <a:xfrm>
          <a:off x="19310427" y="184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145102</xdr:rowOff>
    </xdr:from>
    <xdr:ext cx="469744" cy="259045"/>
    <xdr:sp macro="" textlink="">
      <xdr:nvSpPr>
        <xdr:cNvPr id="850" name="n_4mainValue【庁舎】&#10;一人当たり面積"/>
        <xdr:cNvSpPr txBox="1"/>
      </xdr:nvSpPr>
      <xdr:spPr>
        <a:xfrm>
          <a:off x="18421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5991;&#26360;/&#20196;&#21644;5&#24180;&#24230;/B&#36001;&#25919;2&#27770;&#31639;&#65288;&#32153;&#32154;&#65289;/&#20844;&#20250;&#35336;/&#20196;&#21644;5&#24180;&#24230;/20230928_&#12304;10&#65295;6&#12294;&#12305;&#20196;&#21644;&#65299;&#24180;&#24230;&#36001;&#25919;&#29366;&#27841;&#36039;&#26009;&#38598;&#12398;&#20316;&#25104;&#12395;&#12388;&#12356;&#12390;&#65288;2&#22238;&#30446;&#12539;&#22320;&#26041;&#20844;&#20250;&#35336;&#38306;&#20418;&#65289;/&#30010;&#12507;&#12540;&#12512;&#12506;&#12540;&#12472;&#12363;&#12425;&#12480;&#12454;&#12531;&#12525;&#12540;&#12489;/R3zaiseijyoukyoushiryousyu%20(3)_1940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sheetData sheetId="1">
        <row r="2">
          <cell r="D2" t="str">
            <v>当該団体(円)</v>
          </cell>
          <cell r="F2" t="str">
            <v>類似団体内平均(円)</v>
          </cell>
        </row>
        <row r="3">
          <cell r="A3" t="str">
            <v xml:space="preserve"> H29</v>
          </cell>
          <cell r="D3">
            <v>35444</v>
          </cell>
          <cell r="F3">
            <v>90072</v>
          </cell>
        </row>
        <row r="5">
          <cell r="A5" t="str">
            <v xml:space="preserve"> H30</v>
          </cell>
          <cell r="D5">
            <v>17099</v>
          </cell>
          <cell r="F5">
            <v>88328</v>
          </cell>
        </row>
        <row r="7">
          <cell r="A7" t="str">
            <v xml:space="preserve"> R01</v>
          </cell>
          <cell r="D7">
            <v>37721</v>
          </cell>
          <cell r="F7">
            <v>103390</v>
          </cell>
        </row>
        <row r="9">
          <cell r="A9" t="str">
            <v xml:space="preserve"> R02</v>
          </cell>
          <cell r="D9">
            <v>39269</v>
          </cell>
          <cell r="F9">
            <v>117234</v>
          </cell>
        </row>
        <row r="11">
          <cell r="A11" t="str">
            <v xml:space="preserve"> R03</v>
          </cell>
          <cell r="D11">
            <v>37996</v>
          </cell>
          <cell r="F11">
            <v>97758</v>
          </cell>
        </row>
        <row r="18">
          <cell r="B18" t="str">
            <v>H29</v>
          </cell>
          <cell r="C18" t="str">
            <v>H30</v>
          </cell>
          <cell r="D18" t="str">
            <v>R01</v>
          </cell>
          <cell r="E18" t="str">
            <v>R02</v>
          </cell>
          <cell r="F18" t="str">
            <v>R03</v>
          </cell>
        </row>
        <row r="19">
          <cell r="A19" t="str">
            <v>実質収支額</v>
          </cell>
          <cell r="B19">
            <v>3.83</v>
          </cell>
          <cell r="C19">
            <v>5.25</v>
          </cell>
          <cell r="D19">
            <v>5.69</v>
          </cell>
          <cell r="E19">
            <v>5.19</v>
          </cell>
          <cell r="F19">
            <v>5.32</v>
          </cell>
        </row>
        <row r="20">
          <cell r="A20" t="str">
            <v>財政調整基金残高</v>
          </cell>
          <cell r="B20">
            <v>32.58</v>
          </cell>
          <cell r="C20">
            <v>30.19</v>
          </cell>
          <cell r="D20">
            <v>26.87</v>
          </cell>
          <cell r="E20">
            <v>24.67</v>
          </cell>
          <cell r="F20">
            <v>25.45</v>
          </cell>
        </row>
        <row r="21">
          <cell r="A21" t="str">
            <v>実質単年度収支</v>
          </cell>
          <cell r="B21">
            <v>-3.45</v>
          </cell>
          <cell r="C21">
            <v>-0.44</v>
          </cell>
          <cell r="D21">
            <v>-2</v>
          </cell>
          <cell r="E21">
            <v>-1.1200000000000001</v>
          </cell>
          <cell r="F21">
            <v>2.9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早島町後期高齢者医療特別会計</v>
          </cell>
          <cell r="B31" t="e">
            <v>#N/A</v>
          </cell>
          <cell r="C31">
            <v>0</v>
          </cell>
          <cell r="D31" t="e">
            <v>#N/A</v>
          </cell>
          <cell r="E31">
            <v>0</v>
          </cell>
          <cell r="F31" t="e">
            <v>#N/A</v>
          </cell>
          <cell r="G31">
            <v>0</v>
          </cell>
          <cell r="H31" t="e">
            <v>#N/A</v>
          </cell>
          <cell r="I31">
            <v>0</v>
          </cell>
          <cell r="J31" t="e">
            <v>#N/A</v>
          </cell>
          <cell r="K31">
            <v>0</v>
          </cell>
        </row>
        <row r="32">
          <cell r="A32" t="str">
            <v>早島町国民健康保険特別会計</v>
          </cell>
          <cell r="B32" t="e">
            <v>#N/A</v>
          </cell>
          <cell r="C32">
            <v>3.71</v>
          </cell>
          <cell r="D32" t="e">
            <v>#N/A</v>
          </cell>
          <cell r="E32">
            <v>1.72</v>
          </cell>
          <cell r="F32" t="e">
            <v>#N/A</v>
          </cell>
          <cell r="G32">
            <v>0.62</v>
          </cell>
          <cell r="H32" t="e">
            <v>#N/A</v>
          </cell>
          <cell r="I32">
            <v>1.31</v>
          </cell>
          <cell r="J32" t="e">
            <v>#N/A</v>
          </cell>
          <cell r="K32">
            <v>1.73</v>
          </cell>
        </row>
        <row r="33">
          <cell r="A33" t="str">
            <v>早島町介護保険特別会計</v>
          </cell>
          <cell r="B33" t="e">
            <v>#N/A</v>
          </cell>
          <cell r="C33">
            <v>1.57</v>
          </cell>
          <cell r="D33" t="e">
            <v>#N/A</v>
          </cell>
          <cell r="E33">
            <v>1.98</v>
          </cell>
          <cell r="F33" t="e">
            <v>#N/A</v>
          </cell>
          <cell r="G33">
            <v>2.17</v>
          </cell>
          <cell r="H33" t="e">
            <v>#N/A</v>
          </cell>
          <cell r="I33">
            <v>2.21</v>
          </cell>
          <cell r="J33" t="e">
            <v>#N/A</v>
          </cell>
          <cell r="K33">
            <v>3.09</v>
          </cell>
        </row>
        <row r="34">
          <cell r="A34" t="str">
            <v>一般会計</v>
          </cell>
          <cell r="B34" t="e">
            <v>#N/A</v>
          </cell>
          <cell r="C34">
            <v>3.83</v>
          </cell>
          <cell r="D34" t="e">
            <v>#N/A</v>
          </cell>
          <cell r="E34">
            <v>5.25</v>
          </cell>
          <cell r="F34" t="e">
            <v>#N/A</v>
          </cell>
          <cell r="G34">
            <v>5.68</v>
          </cell>
          <cell r="H34" t="e">
            <v>#N/A</v>
          </cell>
          <cell r="I34">
            <v>5.18</v>
          </cell>
          <cell r="J34" t="e">
            <v>#N/A</v>
          </cell>
          <cell r="K34">
            <v>5.32</v>
          </cell>
        </row>
        <row r="35">
          <cell r="A35" t="str">
            <v>早島町水道事業会計</v>
          </cell>
          <cell r="B35" t="e">
            <v>#N/A</v>
          </cell>
          <cell r="C35">
            <v>4.55</v>
          </cell>
          <cell r="D35" t="e">
            <v>#N/A</v>
          </cell>
          <cell r="E35">
            <v>4.75</v>
          </cell>
          <cell r="F35" t="e">
            <v>#N/A</v>
          </cell>
          <cell r="G35">
            <v>6.8</v>
          </cell>
          <cell r="H35" t="e">
            <v>#N/A</v>
          </cell>
          <cell r="I35">
            <v>7.39</v>
          </cell>
          <cell r="J35" t="e">
            <v>#N/A</v>
          </cell>
          <cell r="K35">
            <v>7.62</v>
          </cell>
        </row>
        <row r="36">
          <cell r="A36" t="str">
            <v>早島町公共下水道事業特別会計</v>
          </cell>
          <cell r="B36" t="e">
            <v>#N/A</v>
          </cell>
          <cell r="C36">
            <v>0.42</v>
          </cell>
          <cell r="D36" t="e">
            <v>#N/A</v>
          </cell>
          <cell r="E36">
            <v>0.23</v>
          </cell>
          <cell r="F36" t="e">
            <v>#N/A</v>
          </cell>
          <cell r="G36">
            <v>0.59</v>
          </cell>
          <cell r="H36" t="e">
            <v>#N/A</v>
          </cell>
          <cell r="I36">
            <v>0.51</v>
          </cell>
          <cell r="J36">
            <v>0.45</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428</v>
          </cell>
          <cell r="G42">
            <v>423</v>
          </cell>
          <cell r="J42">
            <v>421</v>
          </cell>
          <cell r="M42">
            <v>415</v>
          </cell>
          <cell r="P42">
            <v>408</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4</v>
          </cell>
          <cell r="H44">
            <v>8</v>
          </cell>
          <cell r="K44">
            <v>31</v>
          </cell>
          <cell r="N44">
            <v>31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223</v>
          </cell>
          <cell r="E46">
            <v>204</v>
          </cell>
          <cell r="H46">
            <v>190</v>
          </cell>
          <cell r="K46">
            <v>175</v>
          </cell>
          <cell r="N46">
            <v>141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379</v>
          </cell>
          <cell r="E49">
            <v>374</v>
          </cell>
          <cell r="H49">
            <v>411</v>
          </cell>
          <cell r="K49">
            <v>420</v>
          </cell>
          <cell r="N49">
            <v>417</v>
          </cell>
        </row>
        <row r="50">
          <cell r="A50" t="str">
            <v>実質公債費比率の分子</v>
          </cell>
          <cell r="B50" t="e">
            <v>#N/A</v>
          </cell>
          <cell r="C50">
            <v>178</v>
          </cell>
          <cell r="D50" t="e">
            <v>#N/A</v>
          </cell>
          <cell r="E50" t="e">
            <v>#N/A</v>
          </cell>
          <cell r="F50">
            <v>159</v>
          </cell>
          <cell r="G50" t="e">
            <v>#N/A</v>
          </cell>
          <cell r="H50" t="e">
            <v>#N/A</v>
          </cell>
          <cell r="I50">
            <v>188</v>
          </cell>
          <cell r="J50" t="e">
            <v>#N/A</v>
          </cell>
          <cell r="K50" t="e">
            <v>#N/A</v>
          </cell>
          <cell r="L50">
            <v>211</v>
          </cell>
          <cell r="M50" t="e">
            <v>#N/A</v>
          </cell>
          <cell r="N50" t="e">
            <v>#N/A</v>
          </cell>
          <cell r="O50">
            <v>181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4080</v>
          </cell>
          <cell r="G56">
            <v>3908</v>
          </cell>
          <cell r="J56">
            <v>3765</v>
          </cell>
          <cell r="M56">
            <v>3661</v>
          </cell>
          <cell r="P56">
            <v>3632</v>
          </cell>
        </row>
        <row r="57">
          <cell r="A57" t="str">
            <v>充当可能特定歳入</v>
          </cell>
          <cell r="D57">
            <v>36</v>
          </cell>
          <cell r="G57">
            <v>29</v>
          </cell>
          <cell r="J57">
            <v>22</v>
          </cell>
          <cell r="M57">
            <v>15</v>
          </cell>
          <cell r="P57">
            <v>144</v>
          </cell>
        </row>
        <row r="58">
          <cell r="A58" t="str">
            <v>充当可能基金</v>
          </cell>
          <cell r="D58">
            <v>1716</v>
          </cell>
          <cell r="G58">
            <v>2047</v>
          </cell>
          <cell r="J58">
            <v>2225</v>
          </cell>
          <cell r="M58">
            <v>2333</v>
          </cell>
          <cell r="P58">
            <v>2752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247</v>
          </cell>
          <cell r="E62">
            <v>211</v>
          </cell>
          <cell r="H62">
            <v>216</v>
          </cell>
          <cell r="K62">
            <v>202</v>
          </cell>
          <cell r="N62">
            <v>206</v>
          </cell>
        </row>
        <row r="63">
          <cell r="A63" t="str">
            <v>組合等負担等見込額</v>
          </cell>
          <cell r="B63" t="str">
            <v>-</v>
          </cell>
          <cell r="E63" t="str">
            <v>-</v>
          </cell>
          <cell r="H63" t="str">
            <v>-</v>
          </cell>
          <cell r="K63" t="str">
            <v>-</v>
          </cell>
          <cell r="N63" t="str">
            <v>-</v>
          </cell>
        </row>
        <row r="64">
          <cell r="A64" t="str">
            <v>公営企業債等繰入見込額</v>
          </cell>
          <cell r="B64">
            <v>1268</v>
          </cell>
          <cell r="E64">
            <v>1064</v>
          </cell>
          <cell r="H64">
            <v>870</v>
          </cell>
          <cell r="K64">
            <v>717</v>
          </cell>
          <cell r="N64">
            <v>579</v>
          </cell>
        </row>
        <row r="65">
          <cell r="A65" t="str">
            <v>債務負担行為に基づく支出予定額</v>
          </cell>
          <cell r="B65">
            <v>64</v>
          </cell>
          <cell r="E65">
            <v>87</v>
          </cell>
          <cell r="H65">
            <v>406</v>
          </cell>
          <cell r="K65">
            <v>372</v>
          </cell>
          <cell r="N65">
            <v>330</v>
          </cell>
        </row>
        <row r="66">
          <cell r="A66" t="str">
            <v>一般会計等に係る地方債の現在高</v>
          </cell>
          <cell r="B66">
            <v>4640</v>
          </cell>
          <cell r="E66">
            <v>4530</v>
          </cell>
          <cell r="H66">
            <v>4502</v>
          </cell>
          <cell r="K66">
            <v>4519</v>
          </cell>
          <cell r="N66">
            <v>4643</v>
          </cell>
        </row>
        <row r="67">
          <cell r="A67" t="str">
            <v>将来負担比率の分子</v>
          </cell>
          <cell r="B67" t="e">
            <v>#N/A</v>
          </cell>
          <cell r="C67">
            <v>387</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857</v>
          </cell>
          <cell r="C72">
            <v>827</v>
          </cell>
          <cell r="D72">
            <v>914</v>
          </cell>
        </row>
        <row r="73">
          <cell r="A73" t="str">
            <v>減債基金</v>
          </cell>
          <cell r="B73">
            <v>375</v>
          </cell>
          <cell r="C73">
            <v>386</v>
          </cell>
          <cell r="D73">
            <v>471</v>
          </cell>
        </row>
        <row r="74">
          <cell r="A74" t="str">
            <v>その他特定目的基金</v>
          </cell>
          <cell r="B74">
            <v>577</v>
          </cell>
          <cell r="C74">
            <v>586</v>
          </cell>
          <cell r="D74">
            <v>757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zoomScaleNormal="100" workbookViewId="0">
      <selection activeCell="J54" sqref="J54"/>
    </sheetView>
  </sheetViews>
  <sheetFormatPr defaultColWidth="0" defaultRowHeight="11.25" zeroHeight="1" x14ac:dyDescent="0.15"/>
  <cols>
    <col min="1" max="11" width="2.125" style="329" customWidth="1"/>
    <col min="12" max="12" width="2.25" style="329" customWidth="1"/>
    <col min="13" max="17" width="2.375" style="329" customWidth="1"/>
    <col min="18" max="119" width="2.125" style="329" customWidth="1"/>
    <col min="120" max="16384" width="0" style="329" hidden="1"/>
  </cols>
  <sheetData>
    <row r="1" spans="1:119" ht="33" customHeight="1" x14ac:dyDescent="0.15">
      <c r="B1" s="370" t="s">
        <v>559</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34"/>
      <c r="DK1" s="334"/>
      <c r="DL1" s="334"/>
      <c r="DM1" s="334"/>
      <c r="DN1" s="334"/>
      <c r="DO1" s="334"/>
    </row>
    <row r="2" spans="1:119" ht="24.75" thickBot="1" x14ac:dyDescent="0.2">
      <c r="B2" s="360" t="s">
        <v>558</v>
      </c>
      <c r="C2" s="360"/>
      <c r="D2" s="359"/>
    </row>
    <row r="3" spans="1:119" ht="18.75" customHeight="1" thickBot="1" x14ac:dyDescent="0.2">
      <c r="A3" s="334"/>
      <c r="B3" s="371" t="s">
        <v>557</v>
      </c>
      <c r="C3" s="372"/>
      <c r="D3" s="372"/>
      <c r="E3" s="373"/>
      <c r="F3" s="373"/>
      <c r="G3" s="373"/>
      <c r="H3" s="373"/>
      <c r="I3" s="373"/>
      <c r="J3" s="373"/>
      <c r="K3" s="373"/>
      <c r="L3" s="373" t="s">
        <v>556</v>
      </c>
      <c r="M3" s="373"/>
      <c r="N3" s="373"/>
      <c r="O3" s="373"/>
      <c r="P3" s="373"/>
      <c r="Q3" s="373"/>
      <c r="R3" s="380"/>
      <c r="S3" s="380"/>
      <c r="T3" s="380"/>
      <c r="U3" s="380"/>
      <c r="V3" s="381"/>
      <c r="W3" s="386" t="s">
        <v>555</v>
      </c>
      <c r="X3" s="387"/>
      <c r="Y3" s="387"/>
      <c r="Z3" s="387"/>
      <c r="AA3" s="387"/>
      <c r="AB3" s="372"/>
      <c r="AC3" s="380" t="s">
        <v>554</v>
      </c>
      <c r="AD3" s="387"/>
      <c r="AE3" s="387"/>
      <c r="AF3" s="387"/>
      <c r="AG3" s="387"/>
      <c r="AH3" s="387"/>
      <c r="AI3" s="387"/>
      <c r="AJ3" s="387"/>
      <c r="AK3" s="387"/>
      <c r="AL3" s="392"/>
      <c r="AM3" s="386" t="s">
        <v>553</v>
      </c>
      <c r="AN3" s="387"/>
      <c r="AO3" s="387"/>
      <c r="AP3" s="387"/>
      <c r="AQ3" s="387"/>
      <c r="AR3" s="387"/>
      <c r="AS3" s="387"/>
      <c r="AT3" s="387"/>
      <c r="AU3" s="387"/>
      <c r="AV3" s="387"/>
      <c r="AW3" s="387"/>
      <c r="AX3" s="392"/>
      <c r="AY3" s="395" t="s">
        <v>29</v>
      </c>
      <c r="AZ3" s="396"/>
      <c r="BA3" s="396"/>
      <c r="BB3" s="396"/>
      <c r="BC3" s="396"/>
      <c r="BD3" s="396"/>
      <c r="BE3" s="396"/>
      <c r="BF3" s="396"/>
      <c r="BG3" s="396"/>
      <c r="BH3" s="396"/>
      <c r="BI3" s="396"/>
      <c r="BJ3" s="396"/>
      <c r="BK3" s="396"/>
      <c r="BL3" s="396"/>
      <c r="BM3" s="397"/>
      <c r="BN3" s="386" t="s">
        <v>552</v>
      </c>
      <c r="BO3" s="387"/>
      <c r="BP3" s="387"/>
      <c r="BQ3" s="387"/>
      <c r="BR3" s="387"/>
      <c r="BS3" s="387"/>
      <c r="BT3" s="387"/>
      <c r="BU3" s="392"/>
      <c r="BV3" s="386" t="s">
        <v>551</v>
      </c>
      <c r="BW3" s="387"/>
      <c r="BX3" s="387"/>
      <c r="BY3" s="387"/>
      <c r="BZ3" s="387"/>
      <c r="CA3" s="387"/>
      <c r="CB3" s="387"/>
      <c r="CC3" s="392"/>
      <c r="CD3" s="395" t="s">
        <v>29</v>
      </c>
      <c r="CE3" s="396"/>
      <c r="CF3" s="396"/>
      <c r="CG3" s="396"/>
      <c r="CH3" s="396"/>
      <c r="CI3" s="396"/>
      <c r="CJ3" s="396"/>
      <c r="CK3" s="396"/>
      <c r="CL3" s="396"/>
      <c r="CM3" s="396"/>
      <c r="CN3" s="396"/>
      <c r="CO3" s="396"/>
      <c r="CP3" s="396"/>
      <c r="CQ3" s="396"/>
      <c r="CR3" s="396"/>
      <c r="CS3" s="397"/>
      <c r="CT3" s="386" t="s">
        <v>550</v>
      </c>
      <c r="CU3" s="387"/>
      <c r="CV3" s="387"/>
      <c r="CW3" s="387"/>
      <c r="CX3" s="387"/>
      <c r="CY3" s="387"/>
      <c r="CZ3" s="387"/>
      <c r="DA3" s="392"/>
      <c r="DB3" s="386" t="s">
        <v>549</v>
      </c>
      <c r="DC3" s="387"/>
      <c r="DD3" s="387"/>
      <c r="DE3" s="387"/>
      <c r="DF3" s="387"/>
      <c r="DG3" s="387"/>
      <c r="DH3" s="387"/>
      <c r="DI3" s="392"/>
    </row>
    <row r="4" spans="1:119" ht="18.75" customHeight="1" x14ac:dyDescent="0.15">
      <c r="A4" s="334"/>
      <c r="B4" s="374"/>
      <c r="C4" s="375"/>
      <c r="D4" s="375"/>
      <c r="E4" s="376"/>
      <c r="F4" s="376"/>
      <c r="G4" s="376"/>
      <c r="H4" s="376"/>
      <c r="I4" s="376"/>
      <c r="J4" s="376"/>
      <c r="K4" s="376"/>
      <c r="L4" s="376"/>
      <c r="M4" s="376"/>
      <c r="N4" s="376"/>
      <c r="O4" s="376"/>
      <c r="P4" s="376"/>
      <c r="Q4" s="376"/>
      <c r="R4" s="382"/>
      <c r="S4" s="382"/>
      <c r="T4" s="382"/>
      <c r="U4" s="382"/>
      <c r="V4" s="383"/>
      <c r="W4" s="388"/>
      <c r="X4" s="389"/>
      <c r="Y4" s="389"/>
      <c r="Z4" s="389"/>
      <c r="AA4" s="389"/>
      <c r="AB4" s="375"/>
      <c r="AC4" s="382"/>
      <c r="AD4" s="389"/>
      <c r="AE4" s="389"/>
      <c r="AF4" s="389"/>
      <c r="AG4" s="389"/>
      <c r="AH4" s="389"/>
      <c r="AI4" s="389"/>
      <c r="AJ4" s="389"/>
      <c r="AK4" s="389"/>
      <c r="AL4" s="393"/>
      <c r="AM4" s="390"/>
      <c r="AN4" s="391"/>
      <c r="AO4" s="391"/>
      <c r="AP4" s="391"/>
      <c r="AQ4" s="391"/>
      <c r="AR4" s="391"/>
      <c r="AS4" s="391"/>
      <c r="AT4" s="391"/>
      <c r="AU4" s="391"/>
      <c r="AV4" s="391"/>
      <c r="AW4" s="391"/>
      <c r="AX4" s="394"/>
      <c r="AY4" s="398" t="s">
        <v>548</v>
      </c>
      <c r="AZ4" s="399"/>
      <c r="BA4" s="399"/>
      <c r="BB4" s="399"/>
      <c r="BC4" s="399"/>
      <c r="BD4" s="399"/>
      <c r="BE4" s="399"/>
      <c r="BF4" s="399"/>
      <c r="BG4" s="399"/>
      <c r="BH4" s="399"/>
      <c r="BI4" s="399"/>
      <c r="BJ4" s="399"/>
      <c r="BK4" s="399"/>
      <c r="BL4" s="399"/>
      <c r="BM4" s="400"/>
      <c r="BN4" s="401">
        <v>6254993</v>
      </c>
      <c r="BO4" s="402"/>
      <c r="BP4" s="402"/>
      <c r="BQ4" s="402"/>
      <c r="BR4" s="402"/>
      <c r="BS4" s="402"/>
      <c r="BT4" s="402"/>
      <c r="BU4" s="403"/>
      <c r="BV4" s="401">
        <v>6962157</v>
      </c>
      <c r="BW4" s="402"/>
      <c r="BX4" s="402"/>
      <c r="BY4" s="402"/>
      <c r="BZ4" s="402"/>
      <c r="CA4" s="402"/>
      <c r="CB4" s="402"/>
      <c r="CC4" s="403"/>
      <c r="CD4" s="404" t="s">
        <v>547</v>
      </c>
      <c r="CE4" s="405"/>
      <c r="CF4" s="405"/>
      <c r="CG4" s="405"/>
      <c r="CH4" s="405"/>
      <c r="CI4" s="405"/>
      <c r="CJ4" s="405"/>
      <c r="CK4" s="405"/>
      <c r="CL4" s="405"/>
      <c r="CM4" s="405"/>
      <c r="CN4" s="405"/>
      <c r="CO4" s="405"/>
      <c r="CP4" s="405"/>
      <c r="CQ4" s="405"/>
      <c r="CR4" s="405"/>
      <c r="CS4" s="406"/>
      <c r="CT4" s="407">
        <v>5.3</v>
      </c>
      <c r="CU4" s="408"/>
      <c r="CV4" s="408"/>
      <c r="CW4" s="408"/>
      <c r="CX4" s="408"/>
      <c r="CY4" s="408"/>
      <c r="CZ4" s="408"/>
      <c r="DA4" s="409"/>
      <c r="DB4" s="407">
        <v>5.2</v>
      </c>
      <c r="DC4" s="408"/>
      <c r="DD4" s="408"/>
      <c r="DE4" s="408"/>
      <c r="DF4" s="408"/>
      <c r="DG4" s="408"/>
      <c r="DH4" s="408"/>
      <c r="DI4" s="409"/>
    </row>
    <row r="5" spans="1:119" ht="18.75" customHeight="1" x14ac:dyDescent="0.15">
      <c r="A5" s="334"/>
      <c r="B5" s="377"/>
      <c r="C5" s="378"/>
      <c r="D5" s="378"/>
      <c r="E5" s="379"/>
      <c r="F5" s="379"/>
      <c r="G5" s="379"/>
      <c r="H5" s="379"/>
      <c r="I5" s="379"/>
      <c r="J5" s="379"/>
      <c r="K5" s="379"/>
      <c r="L5" s="379"/>
      <c r="M5" s="379"/>
      <c r="N5" s="379"/>
      <c r="O5" s="379"/>
      <c r="P5" s="379"/>
      <c r="Q5" s="379"/>
      <c r="R5" s="384"/>
      <c r="S5" s="384"/>
      <c r="T5" s="384"/>
      <c r="U5" s="384"/>
      <c r="V5" s="385"/>
      <c r="W5" s="390"/>
      <c r="X5" s="391"/>
      <c r="Y5" s="391"/>
      <c r="Z5" s="391"/>
      <c r="AA5" s="391"/>
      <c r="AB5" s="378"/>
      <c r="AC5" s="384"/>
      <c r="AD5" s="391"/>
      <c r="AE5" s="391"/>
      <c r="AF5" s="391"/>
      <c r="AG5" s="391"/>
      <c r="AH5" s="391"/>
      <c r="AI5" s="391"/>
      <c r="AJ5" s="391"/>
      <c r="AK5" s="391"/>
      <c r="AL5" s="394"/>
      <c r="AM5" s="410" t="s">
        <v>546</v>
      </c>
      <c r="AN5" s="411"/>
      <c r="AO5" s="411"/>
      <c r="AP5" s="411"/>
      <c r="AQ5" s="411"/>
      <c r="AR5" s="411"/>
      <c r="AS5" s="411"/>
      <c r="AT5" s="412"/>
      <c r="AU5" s="413" t="s">
        <v>511</v>
      </c>
      <c r="AV5" s="414"/>
      <c r="AW5" s="414"/>
      <c r="AX5" s="414"/>
      <c r="AY5" s="415" t="s">
        <v>545</v>
      </c>
      <c r="AZ5" s="416"/>
      <c r="BA5" s="416"/>
      <c r="BB5" s="416"/>
      <c r="BC5" s="416"/>
      <c r="BD5" s="416"/>
      <c r="BE5" s="416"/>
      <c r="BF5" s="416"/>
      <c r="BG5" s="416"/>
      <c r="BH5" s="416"/>
      <c r="BI5" s="416"/>
      <c r="BJ5" s="416"/>
      <c r="BK5" s="416"/>
      <c r="BL5" s="416"/>
      <c r="BM5" s="417"/>
      <c r="BN5" s="364">
        <v>6041671</v>
      </c>
      <c r="BO5" s="365"/>
      <c r="BP5" s="365"/>
      <c r="BQ5" s="365"/>
      <c r="BR5" s="365"/>
      <c r="BS5" s="365"/>
      <c r="BT5" s="365"/>
      <c r="BU5" s="366"/>
      <c r="BV5" s="364">
        <v>6744384</v>
      </c>
      <c r="BW5" s="365"/>
      <c r="BX5" s="365"/>
      <c r="BY5" s="365"/>
      <c r="BZ5" s="365"/>
      <c r="CA5" s="365"/>
      <c r="CB5" s="365"/>
      <c r="CC5" s="366"/>
      <c r="CD5" s="367" t="s">
        <v>544</v>
      </c>
      <c r="CE5" s="368"/>
      <c r="CF5" s="368"/>
      <c r="CG5" s="368"/>
      <c r="CH5" s="368"/>
      <c r="CI5" s="368"/>
      <c r="CJ5" s="368"/>
      <c r="CK5" s="368"/>
      <c r="CL5" s="368"/>
      <c r="CM5" s="368"/>
      <c r="CN5" s="368"/>
      <c r="CO5" s="368"/>
      <c r="CP5" s="368"/>
      <c r="CQ5" s="368"/>
      <c r="CR5" s="368"/>
      <c r="CS5" s="369"/>
      <c r="CT5" s="361">
        <v>84.8</v>
      </c>
      <c r="CU5" s="362"/>
      <c r="CV5" s="362"/>
      <c r="CW5" s="362"/>
      <c r="CX5" s="362"/>
      <c r="CY5" s="362"/>
      <c r="CZ5" s="362"/>
      <c r="DA5" s="363"/>
      <c r="DB5" s="361">
        <v>91.8</v>
      </c>
      <c r="DC5" s="362"/>
      <c r="DD5" s="362"/>
      <c r="DE5" s="362"/>
      <c r="DF5" s="362"/>
      <c r="DG5" s="362"/>
      <c r="DH5" s="362"/>
      <c r="DI5" s="363"/>
    </row>
    <row r="6" spans="1:119" ht="18.75" customHeight="1" x14ac:dyDescent="0.15">
      <c r="A6" s="334"/>
      <c r="B6" s="418" t="s">
        <v>543</v>
      </c>
      <c r="C6" s="419"/>
      <c r="D6" s="419"/>
      <c r="E6" s="420"/>
      <c r="F6" s="420"/>
      <c r="G6" s="420"/>
      <c r="H6" s="420"/>
      <c r="I6" s="420"/>
      <c r="J6" s="420"/>
      <c r="K6" s="420"/>
      <c r="L6" s="420" t="s">
        <v>542</v>
      </c>
      <c r="M6" s="420"/>
      <c r="N6" s="420"/>
      <c r="O6" s="420"/>
      <c r="P6" s="420"/>
      <c r="Q6" s="420"/>
      <c r="R6" s="424"/>
      <c r="S6" s="424"/>
      <c r="T6" s="424"/>
      <c r="U6" s="424"/>
      <c r="V6" s="425"/>
      <c r="W6" s="428" t="s">
        <v>541</v>
      </c>
      <c r="X6" s="429"/>
      <c r="Y6" s="429"/>
      <c r="Z6" s="429"/>
      <c r="AA6" s="429"/>
      <c r="AB6" s="419"/>
      <c r="AC6" s="432" t="s">
        <v>540</v>
      </c>
      <c r="AD6" s="433"/>
      <c r="AE6" s="433"/>
      <c r="AF6" s="433"/>
      <c r="AG6" s="433"/>
      <c r="AH6" s="433"/>
      <c r="AI6" s="433"/>
      <c r="AJ6" s="433"/>
      <c r="AK6" s="433"/>
      <c r="AL6" s="434"/>
      <c r="AM6" s="410" t="s">
        <v>539</v>
      </c>
      <c r="AN6" s="411"/>
      <c r="AO6" s="411"/>
      <c r="AP6" s="411"/>
      <c r="AQ6" s="411"/>
      <c r="AR6" s="411"/>
      <c r="AS6" s="411"/>
      <c r="AT6" s="412"/>
      <c r="AU6" s="413" t="s">
        <v>511</v>
      </c>
      <c r="AV6" s="414"/>
      <c r="AW6" s="414"/>
      <c r="AX6" s="414"/>
      <c r="AY6" s="415" t="s">
        <v>538</v>
      </c>
      <c r="AZ6" s="416"/>
      <c r="BA6" s="416"/>
      <c r="BB6" s="416"/>
      <c r="BC6" s="416"/>
      <c r="BD6" s="416"/>
      <c r="BE6" s="416"/>
      <c r="BF6" s="416"/>
      <c r="BG6" s="416"/>
      <c r="BH6" s="416"/>
      <c r="BI6" s="416"/>
      <c r="BJ6" s="416"/>
      <c r="BK6" s="416"/>
      <c r="BL6" s="416"/>
      <c r="BM6" s="417"/>
      <c r="BN6" s="364">
        <v>213322</v>
      </c>
      <c r="BO6" s="365"/>
      <c r="BP6" s="365"/>
      <c r="BQ6" s="365"/>
      <c r="BR6" s="365"/>
      <c r="BS6" s="365"/>
      <c r="BT6" s="365"/>
      <c r="BU6" s="366"/>
      <c r="BV6" s="364">
        <v>217773</v>
      </c>
      <c r="BW6" s="365"/>
      <c r="BX6" s="365"/>
      <c r="BY6" s="365"/>
      <c r="BZ6" s="365"/>
      <c r="CA6" s="365"/>
      <c r="CB6" s="365"/>
      <c r="CC6" s="366"/>
      <c r="CD6" s="367" t="s">
        <v>537</v>
      </c>
      <c r="CE6" s="368"/>
      <c r="CF6" s="368"/>
      <c r="CG6" s="368"/>
      <c r="CH6" s="368"/>
      <c r="CI6" s="368"/>
      <c r="CJ6" s="368"/>
      <c r="CK6" s="368"/>
      <c r="CL6" s="368"/>
      <c r="CM6" s="368"/>
      <c r="CN6" s="368"/>
      <c r="CO6" s="368"/>
      <c r="CP6" s="368"/>
      <c r="CQ6" s="368"/>
      <c r="CR6" s="368"/>
      <c r="CS6" s="369"/>
      <c r="CT6" s="441">
        <v>92.2</v>
      </c>
      <c r="CU6" s="442"/>
      <c r="CV6" s="442"/>
      <c r="CW6" s="442"/>
      <c r="CX6" s="442"/>
      <c r="CY6" s="442"/>
      <c r="CZ6" s="442"/>
      <c r="DA6" s="443"/>
      <c r="DB6" s="441">
        <v>97</v>
      </c>
      <c r="DC6" s="442"/>
      <c r="DD6" s="442"/>
      <c r="DE6" s="442"/>
      <c r="DF6" s="442"/>
      <c r="DG6" s="442"/>
      <c r="DH6" s="442"/>
      <c r="DI6" s="443"/>
    </row>
    <row r="7" spans="1:119" ht="18.75" customHeight="1" x14ac:dyDescent="0.15">
      <c r="A7" s="334"/>
      <c r="B7" s="374"/>
      <c r="C7" s="375"/>
      <c r="D7" s="375"/>
      <c r="E7" s="376"/>
      <c r="F7" s="376"/>
      <c r="G7" s="376"/>
      <c r="H7" s="376"/>
      <c r="I7" s="376"/>
      <c r="J7" s="376"/>
      <c r="K7" s="376"/>
      <c r="L7" s="376"/>
      <c r="M7" s="376"/>
      <c r="N7" s="376"/>
      <c r="O7" s="376"/>
      <c r="P7" s="376"/>
      <c r="Q7" s="376"/>
      <c r="R7" s="382"/>
      <c r="S7" s="382"/>
      <c r="T7" s="382"/>
      <c r="U7" s="382"/>
      <c r="V7" s="383"/>
      <c r="W7" s="388"/>
      <c r="X7" s="389"/>
      <c r="Y7" s="389"/>
      <c r="Z7" s="389"/>
      <c r="AA7" s="389"/>
      <c r="AB7" s="375"/>
      <c r="AC7" s="435"/>
      <c r="AD7" s="436"/>
      <c r="AE7" s="436"/>
      <c r="AF7" s="436"/>
      <c r="AG7" s="436"/>
      <c r="AH7" s="436"/>
      <c r="AI7" s="436"/>
      <c r="AJ7" s="436"/>
      <c r="AK7" s="436"/>
      <c r="AL7" s="437"/>
      <c r="AM7" s="410" t="s">
        <v>536</v>
      </c>
      <c r="AN7" s="411"/>
      <c r="AO7" s="411"/>
      <c r="AP7" s="411"/>
      <c r="AQ7" s="411"/>
      <c r="AR7" s="411"/>
      <c r="AS7" s="411"/>
      <c r="AT7" s="412"/>
      <c r="AU7" s="413" t="s">
        <v>511</v>
      </c>
      <c r="AV7" s="414"/>
      <c r="AW7" s="414"/>
      <c r="AX7" s="414"/>
      <c r="AY7" s="415" t="s">
        <v>535</v>
      </c>
      <c r="AZ7" s="416"/>
      <c r="BA7" s="416"/>
      <c r="BB7" s="416"/>
      <c r="BC7" s="416"/>
      <c r="BD7" s="416"/>
      <c r="BE7" s="416"/>
      <c r="BF7" s="416"/>
      <c r="BG7" s="416"/>
      <c r="BH7" s="416"/>
      <c r="BI7" s="416"/>
      <c r="BJ7" s="416"/>
      <c r="BK7" s="416"/>
      <c r="BL7" s="416"/>
      <c r="BM7" s="417"/>
      <c r="BN7" s="364">
        <v>22027</v>
      </c>
      <c r="BO7" s="365"/>
      <c r="BP7" s="365"/>
      <c r="BQ7" s="365"/>
      <c r="BR7" s="365"/>
      <c r="BS7" s="365"/>
      <c r="BT7" s="365"/>
      <c r="BU7" s="366"/>
      <c r="BV7" s="364">
        <v>43826</v>
      </c>
      <c r="BW7" s="365"/>
      <c r="BX7" s="365"/>
      <c r="BY7" s="365"/>
      <c r="BZ7" s="365"/>
      <c r="CA7" s="365"/>
      <c r="CB7" s="365"/>
      <c r="CC7" s="366"/>
      <c r="CD7" s="367" t="s">
        <v>155</v>
      </c>
      <c r="CE7" s="368"/>
      <c r="CF7" s="368"/>
      <c r="CG7" s="368"/>
      <c r="CH7" s="368"/>
      <c r="CI7" s="368"/>
      <c r="CJ7" s="368"/>
      <c r="CK7" s="368"/>
      <c r="CL7" s="368"/>
      <c r="CM7" s="368"/>
      <c r="CN7" s="368"/>
      <c r="CO7" s="368"/>
      <c r="CP7" s="368"/>
      <c r="CQ7" s="368"/>
      <c r="CR7" s="368"/>
      <c r="CS7" s="369"/>
      <c r="CT7" s="364">
        <v>3593405</v>
      </c>
      <c r="CU7" s="365"/>
      <c r="CV7" s="365"/>
      <c r="CW7" s="365"/>
      <c r="CX7" s="365"/>
      <c r="CY7" s="365"/>
      <c r="CZ7" s="365"/>
      <c r="DA7" s="366"/>
      <c r="DB7" s="364">
        <v>3353714</v>
      </c>
      <c r="DC7" s="365"/>
      <c r="DD7" s="365"/>
      <c r="DE7" s="365"/>
      <c r="DF7" s="365"/>
      <c r="DG7" s="365"/>
      <c r="DH7" s="365"/>
      <c r="DI7" s="366"/>
    </row>
    <row r="8" spans="1:119" ht="18.75" customHeight="1" thickBot="1" x14ac:dyDescent="0.2">
      <c r="A8" s="334"/>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10" t="s">
        <v>534</v>
      </c>
      <c r="AN8" s="411"/>
      <c r="AO8" s="411"/>
      <c r="AP8" s="411"/>
      <c r="AQ8" s="411"/>
      <c r="AR8" s="411"/>
      <c r="AS8" s="411"/>
      <c r="AT8" s="412"/>
      <c r="AU8" s="413" t="s">
        <v>511</v>
      </c>
      <c r="AV8" s="414"/>
      <c r="AW8" s="414"/>
      <c r="AX8" s="414"/>
      <c r="AY8" s="415" t="s">
        <v>533</v>
      </c>
      <c r="AZ8" s="416"/>
      <c r="BA8" s="416"/>
      <c r="BB8" s="416"/>
      <c r="BC8" s="416"/>
      <c r="BD8" s="416"/>
      <c r="BE8" s="416"/>
      <c r="BF8" s="416"/>
      <c r="BG8" s="416"/>
      <c r="BH8" s="416"/>
      <c r="BI8" s="416"/>
      <c r="BJ8" s="416"/>
      <c r="BK8" s="416"/>
      <c r="BL8" s="416"/>
      <c r="BM8" s="417"/>
      <c r="BN8" s="364">
        <v>191295</v>
      </c>
      <c r="BO8" s="365"/>
      <c r="BP8" s="365"/>
      <c r="BQ8" s="365"/>
      <c r="BR8" s="365"/>
      <c r="BS8" s="365"/>
      <c r="BT8" s="365"/>
      <c r="BU8" s="366"/>
      <c r="BV8" s="364">
        <v>173947</v>
      </c>
      <c r="BW8" s="365"/>
      <c r="BX8" s="365"/>
      <c r="BY8" s="365"/>
      <c r="BZ8" s="365"/>
      <c r="CA8" s="365"/>
      <c r="CB8" s="365"/>
      <c r="CC8" s="366"/>
      <c r="CD8" s="367" t="s">
        <v>532</v>
      </c>
      <c r="CE8" s="368"/>
      <c r="CF8" s="368"/>
      <c r="CG8" s="368"/>
      <c r="CH8" s="368"/>
      <c r="CI8" s="368"/>
      <c r="CJ8" s="368"/>
      <c r="CK8" s="368"/>
      <c r="CL8" s="368"/>
      <c r="CM8" s="368"/>
      <c r="CN8" s="368"/>
      <c r="CO8" s="368"/>
      <c r="CP8" s="368"/>
      <c r="CQ8" s="368"/>
      <c r="CR8" s="368"/>
      <c r="CS8" s="369"/>
      <c r="CT8" s="444">
        <v>0.71</v>
      </c>
      <c r="CU8" s="445"/>
      <c r="CV8" s="445"/>
      <c r="CW8" s="445"/>
      <c r="CX8" s="445"/>
      <c r="CY8" s="445"/>
      <c r="CZ8" s="445"/>
      <c r="DA8" s="446"/>
      <c r="DB8" s="444">
        <v>0.73</v>
      </c>
      <c r="DC8" s="445"/>
      <c r="DD8" s="445"/>
      <c r="DE8" s="445"/>
      <c r="DF8" s="445"/>
      <c r="DG8" s="445"/>
      <c r="DH8" s="445"/>
      <c r="DI8" s="446"/>
    </row>
    <row r="9" spans="1:119" ht="18.75" customHeight="1" thickBot="1" x14ac:dyDescent="0.2">
      <c r="A9" s="334"/>
      <c r="B9" s="395" t="s">
        <v>531</v>
      </c>
      <c r="C9" s="396"/>
      <c r="D9" s="396"/>
      <c r="E9" s="396"/>
      <c r="F9" s="396"/>
      <c r="G9" s="396"/>
      <c r="H9" s="396"/>
      <c r="I9" s="396"/>
      <c r="J9" s="396"/>
      <c r="K9" s="447"/>
      <c r="L9" s="448" t="s">
        <v>530</v>
      </c>
      <c r="M9" s="449"/>
      <c r="N9" s="449"/>
      <c r="O9" s="449"/>
      <c r="P9" s="449"/>
      <c r="Q9" s="450"/>
      <c r="R9" s="451">
        <v>12368</v>
      </c>
      <c r="S9" s="452"/>
      <c r="T9" s="452"/>
      <c r="U9" s="452"/>
      <c r="V9" s="453"/>
      <c r="W9" s="386" t="s">
        <v>529</v>
      </c>
      <c r="X9" s="387"/>
      <c r="Y9" s="387"/>
      <c r="Z9" s="387"/>
      <c r="AA9" s="387"/>
      <c r="AB9" s="387"/>
      <c r="AC9" s="387"/>
      <c r="AD9" s="387"/>
      <c r="AE9" s="387"/>
      <c r="AF9" s="387"/>
      <c r="AG9" s="387"/>
      <c r="AH9" s="387"/>
      <c r="AI9" s="387"/>
      <c r="AJ9" s="387"/>
      <c r="AK9" s="387"/>
      <c r="AL9" s="392"/>
      <c r="AM9" s="410" t="s">
        <v>528</v>
      </c>
      <c r="AN9" s="411"/>
      <c r="AO9" s="411"/>
      <c r="AP9" s="411"/>
      <c r="AQ9" s="411"/>
      <c r="AR9" s="411"/>
      <c r="AS9" s="411"/>
      <c r="AT9" s="412"/>
      <c r="AU9" s="413" t="s">
        <v>511</v>
      </c>
      <c r="AV9" s="414"/>
      <c r="AW9" s="414"/>
      <c r="AX9" s="414"/>
      <c r="AY9" s="415" t="s">
        <v>527</v>
      </c>
      <c r="AZ9" s="416"/>
      <c r="BA9" s="416"/>
      <c r="BB9" s="416"/>
      <c r="BC9" s="416"/>
      <c r="BD9" s="416"/>
      <c r="BE9" s="416"/>
      <c r="BF9" s="416"/>
      <c r="BG9" s="416"/>
      <c r="BH9" s="416"/>
      <c r="BI9" s="416"/>
      <c r="BJ9" s="416"/>
      <c r="BK9" s="416"/>
      <c r="BL9" s="416"/>
      <c r="BM9" s="417"/>
      <c r="BN9" s="364">
        <v>17348</v>
      </c>
      <c r="BO9" s="365"/>
      <c r="BP9" s="365"/>
      <c r="BQ9" s="365"/>
      <c r="BR9" s="365"/>
      <c r="BS9" s="365"/>
      <c r="BT9" s="365"/>
      <c r="BU9" s="366"/>
      <c r="BV9" s="364">
        <v>-7531</v>
      </c>
      <c r="BW9" s="365"/>
      <c r="BX9" s="365"/>
      <c r="BY9" s="365"/>
      <c r="BZ9" s="365"/>
      <c r="CA9" s="365"/>
      <c r="CB9" s="365"/>
      <c r="CC9" s="366"/>
      <c r="CD9" s="367" t="s">
        <v>526</v>
      </c>
      <c r="CE9" s="368"/>
      <c r="CF9" s="368"/>
      <c r="CG9" s="368"/>
      <c r="CH9" s="368"/>
      <c r="CI9" s="368"/>
      <c r="CJ9" s="368"/>
      <c r="CK9" s="368"/>
      <c r="CL9" s="368"/>
      <c r="CM9" s="368"/>
      <c r="CN9" s="368"/>
      <c r="CO9" s="368"/>
      <c r="CP9" s="368"/>
      <c r="CQ9" s="368"/>
      <c r="CR9" s="368"/>
      <c r="CS9" s="369"/>
      <c r="CT9" s="361">
        <v>9.4</v>
      </c>
      <c r="CU9" s="362"/>
      <c r="CV9" s="362"/>
      <c r="CW9" s="362"/>
      <c r="CX9" s="362"/>
      <c r="CY9" s="362"/>
      <c r="CZ9" s="362"/>
      <c r="DA9" s="363"/>
      <c r="DB9" s="361">
        <v>9.9</v>
      </c>
      <c r="DC9" s="362"/>
      <c r="DD9" s="362"/>
      <c r="DE9" s="362"/>
      <c r="DF9" s="362"/>
      <c r="DG9" s="362"/>
      <c r="DH9" s="362"/>
      <c r="DI9" s="363"/>
    </row>
    <row r="10" spans="1:119" ht="18.75" customHeight="1" thickBot="1" x14ac:dyDescent="0.2">
      <c r="A10" s="334"/>
      <c r="B10" s="395"/>
      <c r="C10" s="396"/>
      <c r="D10" s="396"/>
      <c r="E10" s="396"/>
      <c r="F10" s="396"/>
      <c r="G10" s="396"/>
      <c r="H10" s="396"/>
      <c r="I10" s="396"/>
      <c r="J10" s="396"/>
      <c r="K10" s="447"/>
      <c r="L10" s="454" t="s">
        <v>525</v>
      </c>
      <c r="M10" s="411"/>
      <c r="N10" s="411"/>
      <c r="O10" s="411"/>
      <c r="P10" s="411"/>
      <c r="Q10" s="412"/>
      <c r="R10" s="455">
        <v>12154</v>
      </c>
      <c r="S10" s="456"/>
      <c r="T10" s="456"/>
      <c r="U10" s="456"/>
      <c r="V10" s="457"/>
      <c r="W10" s="388"/>
      <c r="X10" s="389"/>
      <c r="Y10" s="389"/>
      <c r="Z10" s="389"/>
      <c r="AA10" s="389"/>
      <c r="AB10" s="389"/>
      <c r="AC10" s="389"/>
      <c r="AD10" s="389"/>
      <c r="AE10" s="389"/>
      <c r="AF10" s="389"/>
      <c r="AG10" s="389"/>
      <c r="AH10" s="389"/>
      <c r="AI10" s="389"/>
      <c r="AJ10" s="389"/>
      <c r="AK10" s="389"/>
      <c r="AL10" s="393"/>
      <c r="AM10" s="410" t="s">
        <v>524</v>
      </c>
      <c r="AN10" s="411"/>
      <c r="AO10" s="411"/>
      <c r="AP10" s="411"/>
      <c r="AQ10" s="411"/>
      <c r="AR10" s="411"/>
      <c r="AS10" s="411"/>
      <c r="AT10" s="412"/>
      <c r="AU10" s="413" t="s">
        <v>511</v>
      </c>
      <c r="AV10" s="414"/>
      <c r="AW10" s="414"/>
      <c r="AX10" s="414"/>
      <c r="AY10" s="415" t="s">
        <v>523</v>
      </c>
      <c r="AZ10" s="416"/>
      <c r="BA10" s="416"/>
      <c r="BB10" s="416"/>
      <c r="BC10" s="416"/>
      <c r="BD10" s="416"/>
      <c r="BE10" s="416"/>
      <c r="BF10" s="416"/>
      <c r="BG10" s="416"/>
      <c r="BH10" s="416"/>
      <c r="BI10" s="416"/>
      <c r="BJ10" s="416"/>
      <c r="BK10" s="416"/>
      <c r="BL10" s="416"/>
      <c r="BM10" s="417"/>
      <c r="BN10" s="364">
        <v>87004</v>
      </c>
      <c r="BO10" s="365"/>
      <c r="BP10" s="365"/>
      <c r="BQ10" s="365"/>
      <c r="BR10" s="365"/>
      <c r="BS10" s="365"/>
      <c r="BT10" s="365"/>
      <c r="BU10" s="366"/>
      <c r="BV10" s="364">
        <v>90758</v>
      </c>
      <c r="BW10" s="365"/>
      <c r="BX10" s="365"/>
      <c r="BY10" s="365"/>
      <c r="BZ10" s="365"/>
      <c r="CA10" s="365"/>
      <c r="CB10" s="365"/>
      <c r="CC10" s="366"/>
      <c r="CD10" s="358" t="s">
        <v>522</v>
      </c>
      <c r="CE10" s="357"/>
      <c r="CF10" s="357"/>
      <c r="CG10" s="357"/>
      <c r="CH10" s="357"/>
      <c r="CI10" s="357"/>
      <c r="CJ10" s="357"/>
      <c r="CK10" s="357"/>
      <c r="CL10" s="357"/>
      <c r="CM10" s="357"/>
      <c r="CN10" s="357"/>
      <c r="CO10" s="357"/>
      <c r="CP10" s="357"/>
      <c r="CQ10" s="357"/>
      <c r="CR10" s="357"/>
      <c r="CS10" s="356"/>
      <c r="CT10" s="355"/>
      <c r="CU10" s="354"/>
      <c r="CV10" s="354"/>
      <c r="CW10" s="354"/>
      <c r="CX10" s="354"/>
      <c r="CY10" s="354"/>
      <c r="CZ10" s="354"/>
      <c r="DA10" s="353"/>
      <c r="DB10" s="355"/>
      <c r="DC10" s="354"/>
      <c r="DD10" s="354"/>
      <c r="DE10" s="354"/>
      <c r="DF10" s="354"/>
      <c r="DG10" s="354"/>
      <c r="DH10" s="354"/>
      <c r="DI10" s="353"/>
    </row>
    <row r="11" spans="1:119" ht="18.75" customHeight="1" thickBot="1" x14ac:dyDescent="0.2">
      <c r="A11" s="334"/>
      <c r="B11" s="395"/>
      <c r="C11" s="396"/>
      <c r="D11" s="396"/>
      <c r="E11" s="396"/>
      <c r="F11" s="396"/>
      <c r="G11" s="396"/>
      <c r="H11" s="396"/>
      <c r="I11" s="396"/>
      <c r="J11" s="396"/>
      <c r="K11" s="447"/>
      <c r="L11" s="458" t="s">
        <v>521</v>
      </c>
      <c r="M11" s="459"/>
      <c r="N11" s="459"/>
      <c r="O11" s="459"/>
      <c r="P11" s="459"/>
      <c r="Q11" s="460"/>
      <c r="R11" s="461" t="s">
        <v>520</v>
      </c>
      <c r="S11" s="462"/>
      <c r="T11" s="462"/>
      <c r="U11" s="462"/>
      <c r="V11" s="463"/>
      <c r="W11" s="388"/>
      <c r="X11" s="389"/>
      <c r="Y11" s="389"/>
      <c r="Z11" s="389"/>
      <c r="AA11" s="389"/>
      <c r="AB11" s="389"/>
      <c r="AC11" s="389"/>
      <c r="AD11" s="389"/>
      <c r="AE11" s="389"/>
      <c r="AF11" s="389"/>
      <c r="AG11" s="389"/>
      <c r="AH11" s="389"/>
      <c r="AI11" s="389"/>
      <c r="AJ11" s="389"/>
      <c r="AK11" s="389"/>
      <c r="AL11" s="393"/>
      <c r="AM11" s="410" t="s">
        <v>519</v>
      </c>
      <c r="AN11" s="411"/>
      <c r="AO11" s="411"/>
      <c r="AP11" s="411"/>
      <c r="AQ11" s="411"/>
      <c r="AR11" s="411"/>
      <c r="AS11" s="411"/>
      <c r="AT11" s="412"/>
      <c r="AU11" s="413" t="s">
        <v>511</v>
      </c>
      <c r="AV11" s="414"/>
      <c r="AW11" s="414"/>
      <c r="AX11" s="414"/>
      <c r="AY11" s="415" t="s">
        <v>518</v>
      </c>
      <c r="AZ11" s="416"/>
      <c r="BA11" s="416"/>
      <c r="BB11" s="416"/>
      <c r="BC11" s="416"/>
      <c r="BD11" s="416"/>
      <c r="BE11" s="416"/>
      <c r="BF11" s="416"/>
      <c r="BG11" s="416"/>
      <c r="BH11" s="416"/>
      <c r="BI11" s="416"/>
      <c r="BJ11" s="416"/>
      <c r="BK11" s="416"/>
      <c r="BL11" s="416"/>
      <c r="BM11" s="417"/>
      <c r="BN11" s="364">
        <v>0</v>
      </c>
      <c r="BO11" s="365"/>
      <c r="BP11" s="365"/>
      <c r="BQ11" s="365"/>
      <c r="BR11" s="365"/>
      <c r="BS11" s="365"/>
      <c r="BT11" s="365"/>
      <c r="BU11" s="366"/>
      <c r="BV11" s="364">
        <v>0</v>
      </c>
      <c r="BW11" s="365"/>
      <c r="BX11" s="365"/>
      <c r="BY11" s="365"/>
      <c r="BZ11" s="365"/>
      <c r="CA11" s="365"/>
      <c r="CB11" s="365"/>
      <c r="CC11" s="366"/>
      <c r="CD11" s="367" t="s">
        <v>517</v>
      </c>
      <c r="CE11" s="368"/>
      <c r="CF11" s="368"/>
      <c r="CG11" s="368"/>
      <c r="CH11" s="368"/>
      <c r="CI11" s="368"/>
      <c r="CJ11" s="368"/>
      <c r="CK11" s="368"/>
      <c r="CL11" s="368"/>
      <c r="CM11" s="368"/>
      <c r="CN11" s="368"/>
      <c r="CO11" s="368"/>
      <c r="CP11" s="368"/>
      <c r="CQ11" s="368"/>
      <c r="CR11" s="368"/>
      <c r="CS11" s="369"/>
      <c r="CT11" s="444" t="s">
        <v>147</v>
      </c>
      <c r="CU11" s="445"/>
      <c r="CV11" s="445"/>
      <c r="CW11" s="445"/>
      <c r="CX11" s="445"/>
      <c r="CY11" s="445"/>
      <c r="CZ11" s="445"/>
      <c r="DA11" s="446"/>
      <c r="DB11" s="444" t="s">
        <v>147</v>
      </c>
      <c r="DC11" s="445"/>
      <c r="DD11" s="445"/>
      <c r="DE11" s="445"/>
      <c r="DF11" s="445"/>
      <c r="DG11" s="445"/>
      <c r="DH11" s="445"/>
      <c r="DI11" s="446"/>
    </row>
    <row r="12" spans="1:119" ht="18.75" customHeight="1" x14ac:dyDescent="0.15">
      <c r="A12" s="334"/>
      <c r="B12" s="478" t="s">
        <v>516</v>
      </c>
      <c r="C12" s="479"/>
      <c r="D12" s="479"/>
      <c r="E12" s="479"/>
      <c r="F12" s="479"/>
      <c r="G12" s="479"/>
      <c r="H12" s="479"/>
      <c r="I12" s="479"/>
      <c r="J12" s="479"/>
      <c r="K12" s="480"/>
      <c r="L12" s="487" t="s">
        <v>515</v>
      </c>
      <c r="M12" s="488"/>
      <c r="N12" s="488"/>
      <c r="O12" s="488"/>
      <c r="P12" s="488"/>
      <c r="Q12" s="489"/>
      <c r="R12" s="490">
        <v>12726</v>
      </c>
      <c r="S12" s="491"/>
      <c r="T12" s="491"/>
      <c r="U12" s="491"/>
      <c r="V12" s="492"/>
      <c r="W12" s="493" t="s">
        <v>29</v>
      </c>
      <c r="X12" s="414"/>
      <c r="Y12" s="414"/>
      <c r="Z12" s="414"/>
      <c r="AA12" s="414"/>
      <c r="AB12" s="494"/>
      <c r="AC12" s="495" t="s">
        <v>514</v>
      </c>
      <c r="AD12" s="496"/>
      <c r="AE12" s="496"/>
      <c r="AF12" s="496"/>
      <c r="AG12" s="497"/>
      <c r="AH12" s="495" t="s">
        <v>513</v>
      </c>
      <c r="AI12" s="496"/>
      <c r="AJ12" s="496"/>
      <c r="AK12" s="496"/>
      <c r="AL12" s="498"/>
      <c r="AM12" s="410" t="s">
        <v>512</v>
      </c>
      <c r="AN12" s="411"/>
      <c r="AO12" s="411"/>
      <c r="AP12" s="411"/>
      <c r="AQ12" s="411"/>
      <c r="AR12" s="411"/>
      <c r="AS12" s="411"/>
      <c r="AT12" s="412"/>
      <c r="AU12" s="413" t="s">
        <v>511</v>
      </c>
      <c r="AV12" s="414"/>
      <c r="AW12" s="414"/>
      <c r="AX12" s="414"/>
      <c r="AY12" s="415" t="s">
        <v>510</v>
      </c>
      <c r="AZ12" s="416"/>
      <c r="BA12" s="416"/>
      <c r="BB12" s="416"/>
      <c r="BC12" s="416"/>
      <c r="BD12" s="416"/>
      <c r="BE12" s="416"/>
      <c r="BF12" s="416"/>
      <c r="BG12" s="416"/>
      <c r="BH12" s="416"/>
      <c r="BI12" s="416"/>
      <c r="BJ12" s="416"/>
      <c r="BK12" s="416"/>
      <c r="BL12" s="416"/>
      <c r="BM12" s="417"/>
      <c r="BN12" s="364">
        <v>0</v>
      </c>
      <c r="BO12" s="365"/>
      <c r="BP12" s="365"/>
      <c r="BQ12" s="365"/>
      <c r="BR12" s="365"/>
      <c r="BS12" s="365"/>
      <c r="BT12" s="365"/>
      <c r="BU12" s="366"/>
      <c r="BV12" s="364">
        <v>120747</v>
      </c>
      <c r="BW12" s="365"/>
      <c r="BX12" s="365"/>
      <c r="BY12" s="365"/>
      <c r="BZ12" s="365"/>
      <c r="CA12" s="365"/>
      <c r="CB12" s="365"/>
      <c r="CC12" s="366"/>
      <c r="CD12" s="367" t="s">
        <v>509</v>
      </c>
      <c r="CE12" s="368"/>
      <c r="CF12" s="368"/>
      <c r="CG12" s="368"/>
      <c r="CH12" s="368"/>
      <c r="CI12" s="368"/>
      <c r="CJ12" s="368"/>
      <c r="CK12" s="368"/>
      <c r="CL12" s="368"/>
      <c r="CM12" s="368"/>
      <c r="CN12" s="368"/>
      <c r="CO12" s="368"/>
      <c r="CP12" s="368"/>
      <c r="CQ12" s="368"/>
      <c r="CR12" s="368"/>
      <c r="CS12" s="369"/>
      <c r="CT12" s="444" t="s">
        <v>147</v>
      </c>
      <c r="CU12" s="445"/>
      <c r="CV12" s="445"/>
      <c r="CW12" s="445"/>
      <c r="CX12" s="445"/>
      <c r="CY12" s="445"/>
      <c r="CZ12" s="445"/>
      <c r="DA12" s="446"/>
      <c r="DB12" s="444" t="s">
        <v>147</v>
      </c>
      <c r="DC12" s="445"/>
      <c r="DD12" s="445"/>
      <c r="DE12" s="445"/>
      <c r="DF12" s="445"/>
      <c r="DG12" s="445"/>
      <c r="DH12" s="445"/>
      <c r="DI12" s="446"/>
    </row>
    <row r="13" spans="1:119" ht="18.75" customHeight="1" x14ac:dyDescent="0.15">
      <c r="A13" s="334"/>
      <c r="B13" s="481"/>
      <c r="C13" s="482"/>
      <c r="D13" s="482"/>
      <c r="E13" s="482"/>
      <c r="F13" s="482"/>
      <c r="G13" s="482"/>
      <c r="H13" s="482"/>
      <c r="I13" s="482"/>
      <c r="J13" s="482"/>
      <c r="K13" s="483"/>
      <c r="L13" s="352"/>
      <c r="M13" s="464" t="s">
        <v>501</v>
      </c>
      <c r="N13" s="465"/>
      <c r="O13" s="465"/>
      <c r="P13" s="465"/>
      <c r="Q13" s="466"/>
      <c r="R13" s="467">
        <v>12662</v>
      </c>
      <c r="S13" s="468"/>
      <c r="T13" s="468"/>
      <c r="U13" s="468"/>
      <c r="V13" s="469"/>
      <c r="W13" s="428" t="s">
        <v>508</v>
      </c>
      <c r="X13" s="429"/>
      <c r="Y13" s="429"/>
      <c r="Z13" s="429"/>
      <c r="AA13" s="429"/>
      <c r="AB13" s="419"/>
      <c r="AC13" s="455">
        <v>101</v>
      </c>
      <c r="AD13" s="456"/>
      <c r="AE13" s="456"/>
      <c r="AF13" s="456"/>
      <c r="AG13" s="470"/>
      <c r="AH13" s="455">
        <v>100</v>
      </c>
      <c r="AI13" s="456"/>
      <c r="AJ13" s="456"/>
      <c r="AK13" s="456"/>
      <c r="AL13" s="457"/>
      <c r="AM13" s="410" t="s">
        <v>507</v>
      </c>
      <c r="AN13" s="411"/>
      <c r="AO13" s="411"/>
      <c r="AP13" s="411"/>
      <c r="AQ13" s="411"/>
      <c r="AR13" s="411"/>
      <c r="AS13" s="411"/>
      <c r="AT13" s="412"/>
      <c r="AU13" s="413" t="s">
        <v>506</v>
      </c>
      <c r="AV13" s="414"/>
      <c r="AW13" s="414"/>
      <c r="AX13" s="414"/>
      <c r="AY13" s="415" t="s">
        <v>505</v>
      </c>
      <c r="AZ13" s="416"/>
      <c r="BA13" s="416"/>
      <c r="BB13" s="416"/>
      <c r="BC13" s="416"/>
      <c r="BD13" s="416"/>
      <c r="BE13" s="416"/>
      <c r="BF13" s="416"/>
      <c r="BG13" s="416"/>
      <c r="BH13" s="416"/>
      <c r="BI13" s="416"/>
      <c r="BJ13" s="416"/>
      <c r="BK13" s="416"/>
      <c r="BL13" s="416"/>
      <c r="BM13" s="417"/>
      <c r="BN13" s="364">
        <v>104352</v>
      </c>
      <c r="BO13" s="365"/>
      <c r="BP13" s="365"/>
      <c r="BQ13" s="365"/>
      <c r="BR13" s="365"/>
      <c r="BS13" s="365"/>
      <c r="BT13" s="365"/>
      <c r="BU13" s="366"/>
      <c r="BV13" s="364">
        <v>-37520</v>
      </c>
      <c r="BW13" s="365"/>
      <c r="BX13" s="365"/>
      <c r="BY13" s="365"/>
      <c r="BZ13" s="365"/>
      <c r="CA13" s="365"/>
      <c r="CB13" s="365"/>
      <c r="CC13" s="366"/>
      <c r="CD13" s="367" t="s">
        <v>504</v>
      </c>
      <c r="CE13" s="368"/>
      <c r="CF13" s="368"/>
      <c r="CG13" s="368"/>
      <c r="CH13" s="368"/>
      <c r="CI13" s="368"/>
      <c r="CJ13" s="368"/>
      <c r="CK13" s="368"/>
      <c r="CL13" s="368"/>
      <c r="CM13" s="368"/>
      <c r="CN13" s="368"/>
      <c r="CO13" s="368"/>
      <c r="CP13" s="368"/>
      <c r="CQ13" s="368"/>
      <c r="CR13" s="368"/>
      <c r="CS13" s="369"/>
      <c r="CT13" s="361">
        <v>6.5</v>
      </c>
      <c r="CU13" s="362"/>
      <c r="CV13" s="362"/>
      <c r="CW13" s="362"/>
      <c r="CX13" s="362"/>
      <c r="CY13" s="362"/>
      <c r="CZ13" s="362"/>
      <c r="DA13" s="363"/>
      <c r="DB13" s="361">
        <v>6.6</v>
      </c>
      <c r="DC13" s="362"/>
      <c r="DD13" s="362"/>
      <c r="DE13" s="362"/>
      <c r="DF13" s="362"/>
      <c r="DG13" s="362"/>
      <c r="DH13" s="362"/>
      <c r="DI13" s="363"/>
    </row>
    <row r="14" spans="1:119" ht="18.75" customHeight="1" thickBot="1" x14ac:dyDescent="0.2">
      <c r="A14" s="334"/>
      <c r="B14" s="481"/>
      <c r="C14" s="482"/>
      <c r="D14" s="482"/>
      <c r="E14" s="482"/>
      <c r="F14" s="482"/>
      <c r="G14" s="482"/>
      <c r="H14" s="482"/>
      <c r="I14" s="482"/>
      <c r="J14" s="482"/>
      <c r="K14" s="483"/>
      <c r="L14" s="471" t="s">
        <v>503</v>
      </c>
      <c r="M14" s="472"/>
      <c r="N14" s="472"/>
      <c r="O14" s="472"/>
      <c r="P14" s="472"/>
      <c r="Q14" s="473"/>
      <c r="R14" s="467">
        <v>12721</v>
      </c>
      <c r="S14" s="468"/>
      <c r="T14" s="468"/>
      <c r="U14" s="468"/>
      <c r="V14" s="469"/>
      <c r="W14" s="390"/>
      <c r="X14" s="391"/>
      <c r="Y14" s="391"/>
      <c r="Z14" s="391"/>
      <c r="AA14" s="391"/>
      <c r="AB14" s="378"/>
      <c r="AC14" s="474">
        <v>1.8</v>
      </c>
      <c r="AD14" s="475"/>
      <c r="AE14" s="475"/>
      <c r="AF14" s="475"/>
      <c r="AG14" s="476"/>
      <c r="AH14" s="474">
        <v>1.8</v>
      </c>
      <c r="AI14" s="475"/>
      <c r="AJ14" s="475"/>
      <c r="AK14" s="475"/>
      <c r="AL14" s="477"/>
      <c r="AM14" s="410"/>
      <c r="AN14" s="411"/>
      <c r="AO14" s="411"/>
      <c r="AP14" s="411"/>
      <c r="AQ14" s="411"/>
      <c r="AR14" s="411"/>
      <c r="AS14" s="411"/>
      <c r="AT14" s="412"/>
      <c r="AU14" s="413"/>
      <c r="AV14" s="414"/>
      <c r="AW14" s="414"/>
      <c r="AX14" s="414"/>
      <c r="AY14" s="415"/>
      <c r="AZ14" s="416"/>
      <c r="BA14" s="416"/>
      <c r="BB14" s="416"/>
      <c r="BC14" s="416"/>
      <c r="BD14" s="416"/>
      <c r="BE14" s="416"/>
      <c r="BF14" s="416"/>
      <c r="BG14" s="416"/>
      <c r="BH14" s="416"/>
      <c r="BI14" s="416"/>
      <c r="BJ14" s="416"/>
      <c r="BK14" s="416"/>
      <c r="BL14" s="416"/>
      <c r="BM14" s="417"/>
      <c r="BN14" s="364"/>
      <c r="BO14" s="365"/>
      <c r="BP14" s="365"/>
      <c r="BQ14" s="365"/>
      <c r="BR14" s="365"/>
      <c r="BS14" s="365"/>
      <c r="BT14" s="365"/>
      <c r="BU14" s="366"/>
      <c r="BV14" s="364"/>
      <c r="BW14" s="365"/>
      <c r="BX14" s="365"/>
      <c r="BY14" s="365"/>
      <c r="BZ14" s="365"/>
      <c r="CA14" s="365"/>
      <c r="CB14" s="365"/>
      <c r="CC14" s="366"/>
      <c r="CD14" s="499" t="s">
        <v>502</v>
      </c>
      <c r="CE14" s="500"/>
      <c r="CF14" s="500"/>
      <c r="CG14" s="500"/>
      <c r="CH14" s="500"/>
      <c r="CI14" s="500"/>
      <c r="CJ14" s="500"/>
      <c r="CK14" s="500"/>
      <c r="CL14" s="500"/>
      <c r="CM14" s="500"/>
      <c r="CN14" s="500"/>
      <c r="CO14" s="500"/>
      <c r="CP14" s="500"/>
      <c r="CQ14" s="500"/>
      <c r="CR14" s="500"/>
      <c r="CS14" s="501"/>
      <c r="CT14" s="502" t="s">
        <v>147</v>
      </c>
      <c r="CU14" s="503"/>
      <c r="CV14" s="503"/>
      <c r="CW14" s="503"/>
      <c r="CX14" s="503"/>
      <c r="CY14" s="503"/>
      <c r="CZ14" s="503"/>
      <c r="DA14" s="504"/>
      <c r="DB14" s="502" t="s">
        <v>147</v>
      </c>
      <c r="DC14" s="503"/>
      <c r="DD14" s="503"/>
      <c r="DE14" s="503"/>
      <c r="DF14" s="503"/>
      <c r="DG14" s="503"/>
      <c r="DH14" s="503"/>
      <c r="DI14" s="504"/>
    </row>
    <row r="15" spans="1:119" ht="18.75" customHeight="1" x14ac:dyDescent="0.15">
      <c r="A15" s="334"/>
      <c r="B15" s="481"/>
      <c r="C15" s="482"/>
      <c r="D15" s="482"/>
      <c r="E15" s="482"/>
      <c r="F15" s="482"/>
      <c r="G15" s="482"/>
      <c r="H15" s="482"/>
      <c r="I15" s="482"/>
      <c r="J15" s="482"/>
      <c r="K15" s="483"/>
      <c r="L15" s="352"/>
      <c r="M15" s="464" t="s">
        <v>501</v>
      </c>
      <c r="N15" s="465"/>
      <c r="O15" s="465"/>
      <c r="P15" s="465"/>
      <c r="Q15" s="466"/>
      <c r="R15" s="467">
        <v>12649</v>
      </c>
      <c r="S15" s="468"/>
      <c r="T15" s="468"/>
      <c r="U15" s="468"/>
      <c r="V15" s="469"/>
      <c r="W15" s="428" t="s">
        <v>500</v>
      </c>
      <c r="X15" s="429"/>
      <c r="Y15" s="429"/>
      <c r="Z15" s="429"/>
      <c r="AA15" s="429"/>
      <c r="AB15" s="419"/>
      <c r="AC15" s="455">
        <v>1285</v>
      </c>
      <c r="AD15" s="456"/>
      <c r="AE15" s="456"/>
      <c r="AF15" s="456"/>
      <c r="AG15" s="470"/>
      <c r="AH15" s="455">
        <v>1266</v>
      </c>
      <c r="AI15" s="456"/>
      <c r="AJ15" s="456"/>
      <c r="AK15" s="456"/>
      <c r="AL15" s="457"/>
      <c r="AM15" s="410"/>
      <c r="AN15" s="411"/>
      <c r="AO15" s="411"/>
      <c r="AP15" s="411"/>
      <c r="AQ15" s="411"/>
      <c r="AR15" s="411"/>
      <c r="AS15" s="411"/>
      <c r="AT15" s="412"/>
      <c r="AU15" s="413"/>
      <c r="AV15" s="414"/>
      <c r="AW15" s="414"/>
      <c r="AX15" s="414"/>
      <c r="AY15" s="398" t="s">
        <v>499</v>
      </c>
      <c r="AZ15" s="399"/>
      <c r="BA15" s="399"/>
      <c r="BB15" s="399"/>
      <c r="BC15" s="399"/>
      <c r="BD15" s="399"/>
      <c r="BE15" s="399"/>
      <c r="BF15" s="399"/>
      <c r="BG15" s="399"/>
      <c r="BH15" s="399"/>
      <c r="BI15" s="399"/>
      <c r="BJ15" s="399"/>
      <c r="BK15" s="399"/>
      <c r="BL15" s="399"/>
      <c r="BM15" s="400"/>
      <c r="BN15" s="401">
        <v>1826103</v>
      </c>
      <c r="BO15" s="402"/>
      <c r="BP15" s="402"/>
      <c r="BQ15" s="402"/>
      <c r="BR15" s="402"/>
      <c r="BS15" s="402"/>
      <c r="BT15" s="402"/>
      <c r="BU15" s="403"/>
      <c r="BV15" s="401">
        <v>1903456</v>
      </c>
      <c r="BW15" s="402"/>
      <c r="BX15" s="402"/>
      <c r="BY15" s="402"/>
      <c r="BZ15" s="402"/>
      <c r="CA15" s="402"/>
      <c r="CB15" s="402"/>
      <c r="CC15" s="403"/>
      <c r="CD15" s="505" t="s">
        <v>498</v>
      </c>
      <c r="CE15" s="506"/>
      <c r="CF15" s="506"/>
      <c r="CG15" s="506"/>
      <c r="CH15" s="506"/>
      <c r="CI15" s="506"/>
      <c r="CJ15" s="506"/>
      <c r="CK15" s="506"/>
      <c r="CL15" s="506"/>
      <c r="CM15" s="506"/>
      <c r="CN15" s="506"/>
      <c r="CO15" s="506"/>
      <c r="CP15" s="506"/>
      <c r="CQ15" s="506"/>
      <c r="CR15" s="506"/>
      <c r="CS15" s="507"/>
      <c r="CT15" s="351"/>
      <c r="CU15" s="350"/>
      <c r="CV15" s="350"/>
      <c r="CW15" s="350"/>
      <c r="CX15" s="350"/>
      <c r="CY15" s="350"/>
      <c r="CZ15" s="350"/>
      <c r="DA15" s="349"/>
      <c r="DB15" s="351"/>
      <c r="DC15" s="350"/>
      <c r="DD15" s="350"/>
      <c r="DE15" s="350"/>
      <c r="DF15" s="350"/>
      <c r="DG15" s="350"/>
      <c r="DH15" s="350"/>
      <c r="DI15" s="349"/>
    </row>
    <row r="16" spans="1:119" ht="18.75" customHeight="1" x14ac:dyDescent="0.15">
      <c r="A16" s="334"/>
      <c r="B16" s="481"/>
      <c r="C16" s="482"/>
      <c r="D16" s="482"/>
      <c r="E16" s="482"/>
      <c r="F16" s="482"/>
      <c r="G16" s="482"/>
      <c r="H16" s="482"/>
      <c r="I16" s="482"/>
      <c r="J16" s="482"/>
      <c r="K16" s="483"/>
      <c r="L16" s="471" t="s">
        <v>497</v>
      </c>
      <c r="M16" s="514"/>
      <c r="N16" s="514"/>
      <c r="O16" s="514"/>
      <c r="P16" s="514"/>
      <c r="Q16" s="515"/>
      <c r="R16" s="511" t="s">
        <v>496</v>
      </c>
      <c r="S16" s="512"/>
      <c r="T16" s="512"/>
      <c r="U16" s="512"/>
      <c r="V16" s="513"/>
      <c r="W16" s="390"/>
      <c r="X16" s="391"/>
      <c r="Y16" s="391"/>
      <c r="Z16" s="391"/>
      <c r="AA16" s="391"/>
      <c r="AB16" s="378"/>
      <c r="AC16" s="474">
        <v>23.2</v>
      </c>
      <c r="AD16" s="475"/>
      <c r="AE16" s="475"/>
      <c r="AF16" s="475"/>
      <c r="AG16" s="476"/>
      <c r="AH16" s="474">
        <v>23.1</v>
      </c>
      <c r="AI16" s="475"/>
      <c r="AJ16" s="475"/>
      <c r="AK16" s="475"/>
      <c r="AL16" s="477"/>
      <c r="AM16" s="410"/>
      <c r="AN16" s="411"/>
      <c r="AO16" s="411"/>
      <c r="AP16" s="411"/>
      <c r="AQ16" s="411"/>
      <c r="AR16" s="411"/>
      <c r="AS16" s="411"/>
      <c r="AT16" s="412"/>
      <c r="AU16" s="413"/>
      <c r="AV16" s="414"/>
      <c r="AW16" s="414"/>
      <c r="AX16" s="414"/>
      <c r="AY16" s="415" t="s">
        <v>495</v>
      </c>
      <c r="AZ16" s="416"/>
      <c r="BA16" s="416"/>
      <c r="BB16" s="416"/>
      <c r="BC16" s="416"/>
      <c r="BD16" s="416"/>
      <c r="BE16" s="416"/>
      <c r="BF16" s="416"/>
      <c r="BG16" s="416"/>
      <c r="BH16" s="416"/>
      <c r="BI16" s="416"/>
      <c r="BJ16" s="416"/>
      <c r="BK16" s="416"/>
      <c r="BL16" s="416"/>
      <c r="BM16" s="417"/>
      <c r="BN16" s="364">
        <v>2786565</v>
      </c>
      <c r="BO16" s="365"/>
      <c r="BP16" s="365"/>
      <c r="BQ16" s="365"/>
      <c r="BR16" s="365"/>
      <c r="BS16" s="365"/>
      <c r="BT16" s="365"/>
      <c r="BU16" s="366"/>
      <c r="BV16" s="364">
        <v>2627018</v>
      </c>
      <c r="BW16" s="365"/>
      <c r="BX16" s="365"/>
      <c r="BY16" s="365"/>
      <c r="BZ16" s="365"/>
      <c r="CA16" s="365"/>
      <c r="CB16" s="365"/>
      <c r="CC16" s="366"/>
      <c r="CD16" s="347"/>
      <c r="CE16" s="518" t="s">
        <v>183</v>
      </c>
      <c r="CF16" s="518"/>
      <c r="CG16" s="518"/>
      <c r="CH16" s="518"/>
      <c r="CI16" s="518"/>
      <c r="CJ16" s="518"/>
      <c r="CK16" s="518"/>
      <c r="CL16" s="518"/>
      <c r="CM16" s="518"/>
      <c r="CN16" s="518"/>
      <c r="CO16" s="518"/>
      <c r="CP16" s="518"/>
      <c r="CQ16" s="518"/>
      <c r="CR16" s="518"/>
      <c r="CS16" s="519"/>
      <c r="CT16" s="361">
        <v>6.6</v>
      </c>
      <c r="CU16" s="362"/>
      <c r="CV16" s="362"/>
      <c r="CW16" s="362"/>
      <c r="CX16" s="362"/>
      <c r="CY16" s="362"/>
      <c r="CZ16" s="362"/>
      <c r="DA16" s="363"/>
      <c r="DB16" s="361" t="s">
        <v>147</v>
      </c>
      <c r="DC16" s="362"/>
      <c r="DD16" s="362"/>
      <c r="DE16" s="362"/>
      <c r="DF16" s="362"/>
      <c r="DG16" s="362"/>
      <c r="DH16" s="362"/>
      <c r="DI16" s="363"/>
    </row>
    <row r="17" spans="1:113" ht="18.75" customHeight="1" thickBot="1" x14ac:dyDescent="0.2">
      <c r="A17" s="334"/>
      <c r="B17" s="484"/>
      <c r="C17" s="485"/>
      <c r="D17" s="485"/>
      <c r="E17" s="485"/>
      <c r="F17" s="485"/>
      <c r="G17" s="485"/>
      <c r="H17" s="485"/>
      <c r="I17" s="485"/>
      <c r="J17" s="485"/>
      <c r="K17" s="486"/>
      <c r="L17" s="348"/>
      <c r="M17" s="508" t="s">
        <v>494</v>
      </c>
      <c r="N17" s="509"/>
      <c r="O17" s="509"/>
      <c r="P17" s="509"/>
      <c r="Q17" s="510"/>
      <c r="R17" s="511" t="s">
        <v>493</v>
      </c>
      <c r="S17" s="512"/>
      <c r="T17" s="512"/>
      <c r="U17" s="512"/>
      <c r="V17" s="513"/>
      <c r="W17" s="428" t="s">
        <v>492</v>
      </c>
      <c r="X17" s="429"/>
      <c r="Y17" s="429"/>
      <c r="Z17" s="429"/>
      <c r="AA17" s="429"/>
      <c r="AB17" s="419"/>
      <c r="AC17" s="455">
        <v>4143</v>
      </c>
      <c r="AD17" s="456"/>
      <c r="AE17" s="456"/>
      <c r="AF17" s="456"/>
      <c r="AG17" s="470"/>
      <c r="AH17" s="455">
        <v>4105</v>
      </c>
      <c r="AI17" s="456"/>
      <c r="AJ17" s="456"/>
      <c r="AK17" s="456"/>
      <c r="AL17" s="457"/>
      <c r="AM17" s="410"/>
      <c r="AN17" s="411"/>
      <c r="AO17" s="411"/>
      <c r="AP17" s="411"/>
      <c r="AQ17" s="411"/>
      <c r="AR17" s="411"/>
      <c r="AS17" s="411"/>
      <c r="AT17" s="412"/>
      <c r="AU17" s="413"/>
      <c r="AV17" s="414"/>
      <c r="AW17" s="414"/>
      <c r="AX17" s="414"/>
      <c r="AY17" s="415" t="s">
        <v>491</v>
      </c>
      <c r="AZ17" s="416"/>
      <c r="BA17" s="416"/>
      <c r="BB17" s="416"/>
      <c r="BC17" s="416"/>
      <c r="BD17" s="416"/>
      <c r="BE17" s="416"/>
      <c r="BF17" s="416"/>
      <c r="BG17" s="416"/>
      <c r="BH17" s="416"/>
      <c r="BI17" s="416"/>
      <c r="BJ17" s="416"/>
      <c r="BK17" s="416"/>
      <c r="BL17" s="416"/>
      <c r="BM17" s="417"/>
      <c r="BN17" s="364">
        <v>2333830</v>
      </c>
      <c r="BO17" s="365"/>
      <c r="BP17" s="365"/>
      <c r="BQ17" s="365"/>
      <c r="BR17" s="365"/>
      <c r="BS17" s="365"/>
      <c r="BT17" s="365"/>
      <c r="BU17" s="366"/>
      <c r="BV17" s="364">
        <v>2435397</v>
      </c>
      <c r="BW17" s="365"/>
      <c r="BX17" s="365"/>
      <c r="BY17" s="365"/>
      <c r="BZ17" s="365"/>
      <c r="CA17" s="365"/>
      <c r="CB17" s="365"/>
      <c r="CC17" s="366"/>
      <c r="CD17" s="347"/>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334"/>
      <c r="B18" s="520" t="s">
        <v>490</v>
      </c>
      <c r="C18" s="447"/>
      <c r="D18" s="447"/>
      <c r="E18" s="521"/>
      <c r="F18" s="521"/>
      <c r="G18" s="521"/>
      <c r="H18" s="521"/>
      <c r="I18" s="521"/>
      <c r="J18" s="521"/>
      <c r="K18" s="521"/>
      <c r="L18" s="540">
        <v>7.62</v>
      </c>
      <c r="M18" s="540"/>
      <c r="N18" s="540"/>
      <c r="O18" s="540"/>
      <c r="P18" s="540"/>
      <c r="Q18" s="540"/>
      <c r="R18" s="541"/>
      <c r="S18" s="541"/>
      <c r="T18" s="541"/>
      <c r="U18" s="541"/>
      <c r="V18" s="542"/>
      <c r="W18" s="430"/>
      <c r="X18" s="431"/>
      <c r="Y18" s="431"/>
      <c r="Z18" s="431"/>
      <c r="AA18" s="431"/>
      <c r="AB18" s="422"/>
      <c r="AC18" s="543">
        <v>74.900000000000006</v>
      </c>
      <c r="AD18" s="544"/>
      <c r="AE18" s="544"/>
      <c r="AF18" s="544"/>
      <c r="AG18" s="545"/>
      <c r="AH18" s="543">
        <v>75</v>
      </c>
      <c r="AI18" s="544"/>
      <c r="AJ18" s="544"/>
      <c r="AK18" s="544"/>
      <c r="AL18" s="546"/>
      <c r="AM18" s="410"/>
      <c r="AN18" s="411"/>
      <c r="AO18" s="411"/>
      <c r="AP18" s="411"/>
      <c r="AQ18" s="411"/>
      <c r="AR18" s="411"/>
      <c r="AS18" s="411"/>
      <c r="AT18" s="412"/>
      <c r="AU18" s="413"/>
      <c r="AV18" s="414"/>
      <c r="AW18" s="414"/>
      <c r="AX18" s="414"/>
      <c r="AY18" s="415" t="s">
        <v>489</v>
      </c>
      <c r="AZ18" s="416"/>
      <c r="BA18" s="416"/>
      <c r="BB18" s="416"/>
      <c r="BC18" s="416"/>
      <c r="BD18" s="416"/>
      <c r="BE18" s="416"/>
      <c r="BF18" s="416"/>
      <c r="BG18" s="416"/>
      <c r="BH18" s="416"/>
      <c r="BI18" s="416"/>
      <c r="BJ18" s="416"/>
      <c r="BK18" s="416"/>
      <c r="BL18" s="416"/>
      <c r="BM18" s="417"/>
      <c r="BN18" s="364">
        <v>3178865</v>
      </c>
      <c r="BO18" s="365"/>
      <c r="BP18" s="365"/>
      <c r="BQ18" s="365"/>
      <c r="BR18" s="365"/>
      <c r="BS18" s="365"/>
      <c r="BT18" s="365"/>
      <c r="BU18" s="366"/>
      <c r="BV18" s="364">
        <v>3118617</v>
      </c>
      <c r="BW18" s="365"/>
      <c r="BX18" s="365"/>
      <c r="BY18" s="365"/>
      <c r="BZ18" s="365"/>
      <c r="CA18" s="365"/>
      <c r="CB18" s="365"/>
      <c r="CC18" s="366"/>
      <c r="CD18" s="347"/>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334"/>
      <c r="B19" s="520" t="s">
        <v>488</v>
      </c>
      <c r="C19" s="447"/>
      <c r="D19" s="447"/>
      <c r="E19" s="521"/>
      <c r="F19" s="521"/>
      <c r="G19" s="521"/>
      <c r="H19" s="521"/>
      <c r="I19" s="521"/>
      <c r="J19" s="521"/>
      <c r="K19" s="521"/>
      <c r="L19" s="522">
        <v>1623</v>
      </c>
      <c r="M19" s="522"/>
      <c r="N19" s="522"/>
      <c r="O19" s="522"/>
      <c r="P19" s="522"/>
      <c r="Q19" s="522"/>
      <c r="R19" s="523"/>
      <c r="S19" s="523"/>
      <c r="T19" s="523"/>
      <c r="U19" s="523"/>
      <c r="V19" s="524"/>
      <c r="W19" s="386"/>
      <c r="X19" s="387"/>
      <c r="Y19" s="387"/>
      <c r="Z19" s="387"/>
      <c r="AA19" s="387"/>
      <c r="AB19" s="387"/>
      <c r="AC19" s="516"/>
      <c r="AD19" s="516"/>
      <c r="AE19" s="516"/>
      <c r="AF19" s="516"/>
      <c r="AG19" s="516"/>
      <c r="AH19" s="516"/>
      <c r="AI19" s="516"/>
      <c r="AJ19" s="516"/>
      <c r="AK19" s="516"/>
      <c r="AL19" s="517"/>
      <c r="AM19" s="410"/>
      <c r="AN19" s="411"/>
      <c r="AO19" s="411"/>
      <c r="AP19" s="411"/>
      <c r="AQ19" s="411"/>
      <c r="AR19" s="411"/>
      <c r="AS19" s="411"/>
      <c r="AT19" s="412"/>
      <c r="AU19" s="413"/>
      <c r="AV19" s="414"/>
      <c r="AW19" s="414"/>
      <c r="AX19" s="414"/>
      <c r="AY19" s="415" t="s">
        <v>487</v>
      </c>
      <c r="AZ19" s="416"/>
      <c r="BA19" s="416"/>
      <c r="BB19" s="416"/>
      <c r="BC19" s="416"/>
      <c r="BD19" s="416"/>
      <c r="BE19" s="416"/>
      <c r="BF19" s="416"/>
      <c r="BG19" s="416"/>
      <c r="BH19" s="416"/>
      <c r="BI19" s="416"/>
      <c r="BJ19" s="416"/>
      <c r="BK19" s="416"/>
      <c r="BL19" s="416"/>
      <c r="BM19" s="417"/>
      <c r="BN19" s="364">
        <v>4217094</v>
      </c>
      <c r="BO19" s="365"/>
      <c r="BP19" s="365"/>
      <c r="BQ19" s="365"/>
      <c r="BR19" s="365"/>
      <c r="BS19" s="365"/>
      <c r="BT19" s="365"/>
      <c r="BU19" s="366"/>
      <c r="BV19" s="364">
        <v>4077345</v>
      </c>
      <c r="BW19" s="365"/>
      <c r="BX19" s="365"/>
      <c r="BY19" s="365"/>
      <c r="BZ19" s="365"/>
      <c r="CA19" s="365"/>
      <c r="CB19" s="365"/>
      <c r="CC19" s="366"/>
      <c r="CD19" s="347"/>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334"/>
      <c r="B20" s="520" t="s">
        <v>486</v>
      </c>
      <c r="C20" s="447"/>
      <c r="D20" s="447"/>
      <c r="E20" s="521"/>
      <c r="F20" s="521"/>
      <c r="G20" s="521"/>
      <c r="H20" s="521"/>
      <c r="I20" s="521"/>
      <c r="J20" s="521"/>
      <c r="K20" s="521"/>
      <c r="L20" s="522">
        <v>4522</v>
      </c>
      <c r="M20" s="522"/>
      <c r="N20" s="522"/>
      <c r="O20" s="522"/>
      <c r="P20" s="522"/>
      <c r="Q20" s="522"/>
      <c r="R20" s="523"/>
      <c r="S20" s="523"/>
      <c r="T20" s="523"/>
      <c r="U20" s="523"/>
      <c r="V20" s="524"/>
      <c r="W20" s="430"/>
      <c r="X20" s="431"/>
      <c r="Y20" s="431"/>
      <c r="Z20" s="431"/>
      <c r="AA20" s="431"/>
      <c r="AB20" s="431"/>
      <c r="AC20" s="525"/>
      <c r="AD20" s="525"/>
      <c r="AE20" s="525"/>
      <c r="AF20" s="525"/>
      <c r="AG20" s="525"/>
      <c r="AH20" s="525"/>
      <c r="AI20" s="525"/>
      <c r="AJ20" s="525"/>
      <c r="AK20" s="525"/>
      <c r="AL20" s="526"/>
      <c r="AM20" s="527"/>
      <c r="AN20" s="459"/>
      <c r="AO20" s="459"/>
      <c r="AP20" s="459"/>
      <c r="AQ20" s="459"/>
      <c r="AR20" s="459"/>
      <c r="AS20" s="459"/>
      <c r="AT20" s="460"/>
      <c r="AU20" s="528"/>
      <c r="AV20" s="529"/>
      <c r="AW20" s="529"/>
      <c r="AX20" s="530"/>
      <c r="AY20" s="415"/>
      <c r="AZ20" s="416"/>
      <c r="BA20" s="416"/>
      <c r="BB20" s="416"/>
      <c r="BC20" s="416"/>
      <c r="BD20" s="416"/>
      <c r="BE20" s="416"/>
      <c r="BF20" s="416"/>
      <c r="BG20" s="416"/>
      <c r="BH20" s="416"/>
      <c r="BI20" s="416"/>
      <c r="BJ20" s="416"/>
      <c r="BK20" s="416"/>
      <c r="BL20" s="416"/>
      <c r="BM20" s="417"/>
      <c r="BN20" s="364"/>
      <c r="BO20" s="365"/>
      <c r="BP20" s="365"/>
      <c r="BQ20" s="365"/>
      <c r="BR20" s="365"/>
      <c r="BS20" s="365"/>
      <c r="BT20" s="365"/>
      <c r="BU20" s="366"/>
      <c r="BV20" s="364"/>
      <c r="BW20" s="365"/>
      <c r="BX20" s="365"/>
      <c r="BY20" s="365"/>
      <c r="BZ20" s="365"/>
      <c r="CA20" s="365"/>
      <c r="CB20" s="365"/>
      <c r="CC20" s="366"/>
      <c r="CD20" s="347"/>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thickBot="1" x14ac:dyDescent="0.2">
      <c r="A21" s="334"/>
      <c r="B21" s="531" t="s">
        <v>485</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347"/>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15">
      <c r="A22" s="334"/>
      <c r="B22" s="567" t="s">
        <v>484</v>
      </c>
      <c r="C22" s="548"/>
      <c r="D22" s="549"/>
      <c r="E22" s="424" t="s">
        <v>29</v>
      </c>
      <c r="F22" s="429"/>
      <c r="G22" s="429"/>
      <c r="H22" s="429"/>
      <c r="I22" s="429"/>
      <c r="J22" s="429"/>
      <c r="K22" s="419"/>
      <c r="L22" s="424" t="s">
        <v>483</v>
      </c>
      <c r="M22" s="429"/>
      <c r="N22" s="429"/>
      <c r="O22" s="429"/>
      <c r="P22" s="419"/>
      <c r="Q22" s="572" t="s">
        <v>479</v>
      </c>
      <c r="R22" s="573"/>
      <c r="S22" s="573"/>
      <c r="T22" s="573"/>
      <c r="U22" s="573"/>
      <c r="V22" s="574"/>
      <c r="W22" s="547" t="s">
        <v>482</v>
      </c>
      <c r="X22" s="548"/>
      <c r="Y22" s="549"/>
      <c r="Z22" s="424" t="s">
        <v>29</v>
      </c>
      <c r="AA22" s="429"/>
      <c r="AB22" s="429"/>
      <c r="AC22" s="429"/>
      <c r="AD22" s="429"/>
      <c r="AE22" s="429"/>
      <c r="AF22" s="429"/>
      <c r="AG22" s="419"/>
      <c r="AH22" s="578" t="s">
        <v>481</v>
      </c>
      <c r="AI22" s="429"/>
      <c r="AJ22" s="429"/>
      <c r="AK22" s="429"/>
      <c r="AL22" s="419"/>
      <c r="AM22" s="578" t="s">
        <v>480</v>
      </c>
      <c r="AN22" s="579"/>
      <c r="AO22" s="579"/>
      <c r="AP22" s="579"/>
      <c r="AQ22" s="579"/>
      <c r="AR22" s="580"/>
      <c r="AS22" s="572" t="s">
        <v>479</v>
      </c>
      <c r="AT22" s="573"/>
      <c r="AU22" s="573"/>
      <c r="AV22" s="573"/>
      <c r="AW22" s="573"/>
      <c r="AX22" s="584"/>
      <c r="AY22" s="398" t="s">
        <v>478</v>
      </c>
      <c r="AZ22" s="399"/>
      <c r="BA22" s="399"/>
      <c r="BB22" s="399"/>
      <c r="BC22" s="399"/>
      <c r="BD22" s="399"/>
      <c r="BE22" s="399"/>
      <c r="BF22" s="399"/>
      <c r="BG22" s="399"/>
      <c r="BH22" s="399"/>
      <c r="BI22" s="399"/>
      <c r="BJ22" s="399"/>
      <c r="BK22" s="399"/>
      <c r="BL22" s="399"/>
      <c r="BM22" s="400"/>
      <c r="BN22" s="401">
        <v>4643418</v>
      </c>
      <c r="BO22" s="402"/>
      <c r="BP22" s="402"/>
      <c r="BQ22" s="402"/>
      <c r="BR22" s="402"/>
      <c r="BS22" s="402"/>
      <c r="BT22" s="402"/>
      <c r="BU22" s="403"/>
      <c r="BV22" s="401">
        <v>4519035</v>
      </c>
      <c r="BW22" s="402"/>
      <c r="BX22" s="402"/>
      <c r="BY22" s="402"/>
      <c r="BZ22" s="402"/>
      <c r="CA22" s="402"/>
      <c r="CB22" s="402"/>
      <c r="CC22" s="403"/>
      <c r="CD22" s="347"/>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15">
      <c r="A23" s="334"/>
      <c r="B23" s="568"/>
      <c r="C23" s="551"/>
      <c r="D23" s="552"/>
      <c r="E23" s="384"/>
      <c r="F23" s="391"/>
      <c r="G23" s="391"/>
      <c r="H23" s="391"/>
      <c r="I23" s="391"/>
      <c r="J23" s="391"/>
      <c r="K23" s="378"/>
      <c r="L23" s="384"/>
      <c r="M23" s="391"/>
      <c r="N23" s="391"/>
      <c r="O23" s="391"/>
      <c r="P23" s="378"/>
      <c r="Q23" s="575"/>
      <c r="R23" s="576"/>
      <c r="S23" s="576"/>
      <c r="T23" s="576"/>
      <c r="U23" s="576"/>
      <c r="V23" s="577"/>
      <c r="W23" s="550"/>
      <c r="X23" s="551"/>
      <c r="Y23" s="552"/>
      <c r="Z23" s="384"/>
      <c r="AA23" s="391"/>
      <c r="AB23" s="391"/>
      <c r="AC23" s="391"/>
      <c r="AD23" s="391"/>
      <c r="AE23" s="391"/>
      <c r="AF23" s="391"/>
      <c r="AG23" s="378"/>
      <c r="AH23" s="384"/>
      <c r="AI23" s="391"/>
      <c r="AJ23" s="391"/>
      <c r="AK23" s="391"/>
      <c r="AL23" s="378"/>
      <c r="AM23" s="581"/>
      <c r="AN23" s="582"/>
      <c r="AO23" s="582"/>
      <c r="AP23" s="582"/>
      <c r="AQ23" s="582"/>
      <c r="AR23" s="583"/>
      <c r="AS23" s="575"/>
      <c r="AT23" s="576"/>
      <c r="AU23" s="576"/>
      <c r="AV23" s="576"/>
      <c r="AW23" s="576"/>
      <c r="AX23" s="585"/>
      <c r="AY23" s="415" t="s">
        <v>477</v>
      </c>
      <c r="AZ23" s="416"/>
      <c r="BA23" s="416"/>
      <c r="BB23" s="416"/>
      <c r="BC23" s="416"/>
      <c r="BD23" s="416"/>
      <c r="BE23" s="416"/>
      <c r="BF23" s="416"/>
      <c r="BG23" s="416"/>
      <c r="BH23" s="416"/>
      <c r="BI23" s="416"/>
      <c r="BJ23" s="416"/>
      <c r="BK23" s="416"/>
      <c r="BL23" s="416"/>
      <c r="BM23" s="417"/>
      <c r="BN23" s="364">
        <v>3697561</v>
      </c>
      <c r="BO23" s="365"/>
      <c r="BP23" s="365"/>
      <c r="BQ23" s="365"/>
      <c r="BR23" s="365"/>
      <c r="BS23" s="365"/>
      <c r="BT23" s="365"/>
      <c r="BU23" s="366"/>
      <c r="BV23" s="364">
        <v>3552607</v>
      </c>
      <c r="BW23" s="365"/>
      <c r="BX23" s="365"/>
      <c r="BY23" s="365"/>
      <c r="BZ23" s="365"/>
      <c r="CA23" s="365"/>
      <c r="CB23" s="365"/>
      <c r="CC23" s="366"/>
      <c r="CD23" s="347"/>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334"/>
      <c r="B24" s="568"/>
      <c r="C24" s="551"/>
      <c r="D24" s="552"/>
      <c r="E24" s="454" t="s">
        <v>476</v>
      </c>
      <c r="F24" s="411"/>
      <c r="G24" s="411"/>
      <c r="H24" s="411"/>
      <c r="I24" s="411"/>
      <c r="J24" s="411"/>
      <c r="K24" s="412"/>
      <c r="L24" s="455">
        <v>1</v>
      </c>
      <c r="M24" s="456"/>
      <c r="N24" s="456"/>
      <c r="O24" s="456"/>
      <c r="P24" s="470"/>
      <c r="Q24" s="455">
        <v>6984</v>
      </c>
      <c r="R24" s="456"/>
      <c r="S24" s="456"/>
      <c r="T24" s="456"/>
      <c r="U24" s="456"/>
      <c r="V24" s="470"/>
      <c r="W24" s="550"/>
      <c r="X24" s="551"/>
      <c r="Y24" s="552"/>
      <c r="Z24" s="454" t="s">
        <v>475</v>
      </c>
      <c r="AA24" s="411"/>
      <c r="AB24" s="411"/>
      <c r="AC24" s="411"/>
      <c r="AD24" s="411"/>
      <c r="AE24" s="411"/>
      <c r="AF24" s="411"/>
      <c r="AG24" s="412"/>
      <c r="AH24" s="455">
        <v>77</v>
      </c>
      <c r="AI24" s="456"/>
      <c r="AJ24" s="456"/>
      <c r="AK24" s="456"/>
      <c r="AL24" s="470"/>
      <c r="AM24" s="455">
        <v>238546</v>
      </c>
      <c r="AN24" s="456"/>
      <c r="AO24" s="456"/>
      <c r="AP24" s="456"/>
      <c r="AQ24" s="456"/>
      <c r="AR24" s="470"/>
      <c r="AS24" s="455">
        <v>3098</v>
      </c>
      <c r="AT24" s="456"/>
      <c r="AU24" s="456"/>
      <c r="AV24" s="456"/>
      <c r="AW24" s="456"/>
      <c r="AX24" s="457"/>
      <c r="AY24" s="534" t="s">
        <v>474</v>
      </c>
      <c r="AZ24" s="535"/>
      <c r="BA24" s="535"/>
      <c r="BB24" s="535"/>
      <c r="BC24" s="535"/>
      <c r="BD24" s="535"/>
      <c r="BE24" s="535"/>
      <c r="BF24" s="535"/>
      <c r="BG24" s="535"/>
      <c r="BH24" s="535"/>
      <c r="BI24" s="535"/>
      <c r="BJ24" s="535"/>
      <c r="BK24" s="535"/>
      <c r="BL24" s="535"/>
      <c r="BM24" s="536"/>
      <c r="BN24" s="364">
        <v>2062160</v>
      </c>
      <c r="BO24" s="365"/>
      <c r="BP24" s="365"/>
      <c r="BQ24" s="365"/>
      <c r="BR24" s="365"/>
      <c r="BS24" s="365"/>
      <c r="BT24" s="365"/>
      <c r="BU24" s="366"/>
      <c r="BV24" s="364">
        <v>2015116</v>
      </c>
      <c r="BW24" s="365"/>
      <c r="BX24" s="365"/>
      <c r="BY24" s="365"/>
      <c r="BZ24" s="365"/>
      <c r="CA24" s="365"/>
      <c r="CB24" s="365"/>
      <c r="CC24" s="366"/>
      <c r="CD24" s="347"/>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15">
      <c r="A25" s="334"/>
      <c r="B25" s="568"/>
      <c r="C25" s="551"/>
      <c r="D25" s="552"/>
      <c r="E25" s="454" t="s">
        <v>473</v>
      </c>
      <c r="F25" s="411"/>
      <c r="G25" s="411"/>
      <c r="H25" s="411"/>
      <c r="I25" s="411"/>
      <c r="J25" s="411"/>
      <c r="K25" s="412"/>
      <c r="L25" s="455">
        <v>1</v>
      </c>
      <c r="M25" s="456"/>
      <c r="N25" s="456"/>
      <c r="O25" s="456"/>
      <c r="P25" s="470"/>
      <c r="Q25" s="455">
        <v>5679</v>
      </c>
      <c r="R25" s="456"/>
      <c r="S25" s="456"/>
      <c r="T25" s="456"/>
      <c r="U25" s="456"/>
      <c r="V25" s="470"/>
      <c r="W25" s="550"/>
      <c r="X25" s="551"/>
      <c r="Y25" s="552"/>
      <c r="Z25" s="454" t="s">
        <v>472</v>
      </c>
      <c r="AA25" s="411"/>
      <c r="AB25" s="411"/>
      <c r="AC25" s="411"/>
      <c r="AD25" s="411"/>
      <c r="AE25" s="411"/>
      <c r="AF25" s="411"/>
      <c r="AG25" s="412"/>
      <c r="AH25" s="455" t="s">
        <v>147</v>
      </c>
      <c r="AI25" s="456"/>
      <c r="AJ25" s="456"/>
      <c r="AK25" s="456"/>
      <c r="AL25" s="470"/>
      <c r="AM25" s="455" t="s">
        <v>147</v>
      </c>
      <c r="AN25" s="456"/>
      <c r="AO25" s="456"/>
      <c r="AP25" s="456"/>
      <c r="AQ25" s="456"/>
      <c r="AR25" s="470"/>
      <c r="AS25" s="455" t="s">
        <v>147</v>
      </c>
      <c r="AT25" s="456"/>
      <c r="AU25" s="456"/>
      <c r="AV25" s="456"/>
      <c r="AW25" s="456"/>
      <c r="AX25" s="457"/>
      <c r="AY25" s="398" t="s">
        <v>471</v>
      </c>
      <c r="AZ25" s="399"/>
      <c r="BA25" s="399"/>
      <c r="BB25" s="399"/>
      <c r="BC25" s="399"/>
      <c r="BD25" s="399"/>
      <c r="BE25" s="399"/>
      <c r="BF25" s="399"/>
      <c r="BG25" s="399"/>
      <c r="BH25" s="399"/>
      <c r="BI25" s="399"/>
      <c r="BJ25" s="399"/>
      <c r="BK25" s="399"/>
      <c r="BL25" s="399"/>
      <c r="BM25" s="400"/>
      <c r="BN25" s="401">
        <v>480363</v>
      </c>
      <c r="BO25" s="402"/>
      <c r="BP25" s="402"/>
      <c r="BQ25" s="402"/>
      <c r="BR25" s="402"/>
      <c r="BS25" s="402"/>
      <c r="BT25" s="402"/>
      <c r="BU25" s="403"/>
      <c r="BV25" s="401">
        <v>505828</v>
      </c>
      <c r="BW25" s="402"/>
      <c r="BX25" s="402"/>
      <c r="BY25" s="402"/>
      <c r="BZ25" s="402"/>
      <c r="CA25" s="402"/>
      <c r="CB25" s="402"/>
      <c r="CC25" s="403"/>
      <c r="CD25" s="347"/>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15">
      <c r="A26" s="334"/>
      <c r="B26" s="568"/>
      <c r="C26" s="551"/>
      <c r="D26" s="552"/>
      <c r="E26" s="454" t="s">
        <v>470</v>
      </c>
      <c r="F26" s="411"/>
      <c r="G26" s="411"/>
      <c r="H26" s="411"/>
      <c r="I26" s="411"/>
      <c r="J26" s="411"/>
      <c r="K26" s="412"/>
      <c r="L26" s="455">
        <v>1</v>
      </c>
      <c r="M26" s="456"/>
      <c r="N26" s="456"/>
      <c r="O26" s="456"/>
      <c r="P26" s="470"/>
      <c r="Q26" s="455">
        <v>5820</v>
      </c>
      <c r="R26" s="456"/>
      <c r="S26" s="456"/>
      <c r="T26" s="456"/>
      <c r="U26" s="456"/>
      <c r="V26" s="470"/>
      <c r="W26" s="550"/>
      <c r="X26" s="551"/>
      <c r="Y26" s="552"/>
      <c r="Z26" s="454" t="s">
        <v>469</v>
      </c>
      <c r="AA26" s="565"/>
      <c r="AB26" s="565"/>
      <c r="AC26" s="565"/>
      <c r="AD26" s="565"/>
      <c r="AE26" s="565"/>
      <c r="AF26" s="565"/>
      <c r="AG26" s="566"/>
      <c r="AH26" s="455">
        <v>5</v>
      </c>
      <c r="AI26" s="456"/>
      <c r="AJ26" s="456"/>
      <c r="AK26" s="456"/>
      <c r="AL26" s="470"/>
      <c r="AM26" s="455">
        <v>13690</v>
      </c>
      <c r="AN26" s="456"/>
      <c r="AO26" s="456"/>
      <c r="AP26" s="456"/>
      <c r="AQ26" s="456"/>
      <c r="AR26" s="470"/>
      <c r="AS26" s="455">
        <v>2738</v>
      </c>
      <c r="AT26" s="456"/>
      <c r="AU26" s="456"/>
      <c r="AV26" s="456"/>
      <c r="AW26" s="456"/>
      <c r="AX26" s="457"/>
      <c r="AY26" s="367" t="s">
        <v>468</v>
      </c>
      <c r="AZ26" s="368"/>
      <c r="BA26" s="368"/>
      <c r="BB26" s="368"/>
      <c r="BC26" s="368"/>
      <c r="BD26" s="368"/>
      <c r="BE26" s="368"/>
      <c r="BF26" s="368"/>
      <c r="BG26" s="368"/>
      <c r="BH26" s="368"/>
      <c r="BI26" s="368"/>
      <c r="BJ26" s="368"/>
      <c r="BK26" s="368"/>
      <c r="BL26" s="368"/>
      <c r="BM26" s="369"/>
      <c r="BN26" s="364">
        <v>2992</v>
      </c>
      <c r="BO26" s="365"/>
      <c r="BP26" s="365"/>
      <c r="BQ26" s="365"/>
      <c r="BR26" s="365"/>
      <c r="BS26" s="365"/>
      <c r="BT26" s="365"/>
      <c r="BU26" s="366"/>
      <c r="BV26" s="364">
        <v>2915</v>
      </c>
      <c r="BW26" s="365"/>
      <c r="BX26" s="365"/>
      <c r="BY26" s="365"/>
      <c r="BZ26" s="365"/>
      <c r="CA26" s="365"/>
      <c r="CB26" s="365"/>
      <c r="CC26" s="366"/>
      <c r="CD26" s="347"/>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334"/>
      <c r="B27" s="568"/>
      <c r="C27" s="551"/>
      <c r="D27" s="552"/>
      <c r="E27" s="454" t="s">
        <v>467</v>
      </c>
      <c r="F27" s="411"/>
      <c r="G27" s="411"/>
      <c r="H27" s="411"/>
      <c r="I27" s="411"/>
      <c r="J27" s="411"/>
      <c r="K27" s="412"/>
      <c r="L27" s="455">
        <v>1</v>
      </c>
      <c r="M27" s="456"/>
      <c r="N27" s="456"/>
      <c r="O27" s="456"/>
      <c r="P27" s="470"/>
      <c r="Q27" s="455">
        <v>3130</v>
      </c>
      <c r="R27" s="456"/>
      <c r="S27" s="456"/>
      <c r="T27" s="456"/>
      <c r="U27" s="456"/>
      <c r="V27" s="470"/>
      <c r="W27" s="550"/>
      <c r="X27" s="551"/>
      <c r="Y27" s="552"/>
      <c r="Z27" s="454" t="s">
        <v>466</v>
      </c>
      <c r="AA27" s="411"/>
      <c r="AB27" s="411"/>
      <c r="AC27" s="411"/>
      <c r="AD27" s="411"/>
      <c r="AE27" s="411"/>
      <c r="AF27" s="411"/>
      <c r="AG27" s="412"/>
      <c r="AH27" s="455">
        <v>9</v>
      </c>
      <c r="AI27" s="456"/>
      <c r="AJ27" s="456"/>
      <c r="AK27" s="456"/>
      <c r="AL27" s="470"/>
      <c r="AM27" s="455">
        <v>26303</v>
      </c>
      <c r="AN27" s="456"/>
      <c r="AO27" s="456"/>
      <c r="AP27" s="456"/>
      <c r="AQ27" s="456"/>
      <c r="AR27" s="470"/>
      <c r="AS27" s="455">
        <v>2923</v>
      </c>
      <c r="AT27" s="456"/>
      <c r="AU27" s="456"/>
      <c r="AV27" s="456"/>
      <c r="AW27" s="456"/>
      <c r="AX27" s="457"/>
      <c r="AY27" s="499" t="s">
        <v>465</v>
      </c>
      <c r="AZ27" s="500"/>
      <c r="BA27" s="500"/>
      <c r="BB27" s="500"/>
      <c r="BC27" s="500"/>
      <c r="BD27" s="500"/>
      <c r="BE27" s="500"/>
      <c r="BF27" s="500"/>
      <c r="BG27" s="500"/>
      <c r="BH27" s="500"/>
      <c r="BI27" s="500"/>
      <c r="BJ27" s="500"/>
      <c r="BK27" s="500"/>
      <c r="BL27" s="500"/>
      <c r="BM27" s="501"/>
      <c r="BN27" s="537">
        <v>214750</v>
      </c>
      <c r="BO27" s="538"/>
      <c r="BP27" s="538"/>
      <c r="BQ27" s="538"/>
      <c r="BR27" s="538"/>
      <c r="BS27" s="538"/>
      <c r="BT27" s="538"/>
      <c r="BU27" s="539"/>
      <c r="BV27" s="537">
        <v>214736</v>
      </c>
      <c r="BW27" s="538"/>
      <c r="BX27" s="538"/>
      <c r="BY27" s="538"/>
      <c r="BZ27" s="538"/>
      <c r="CA27" s="538"/>
      <c r="CB27" s="538"/>
      <c r="CC27" s="539"/>
      <c r="CD27" s="346"/>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15">
      <c r="A28" s="334"/>
      <c r="B28" s="568"/>
      <c r="C28" s="551"/>
      <c r="D28" s="552"/>
      <c r="E28" s="454" t="s">
        <v>464</v>
      </c>
      <c r="F28" s="411"/>
      <c r="G28" s="411"/>
      <c r="H28" s="411"/>
      <c r="I28" s="411"/>
      <c r="J28" s="411"/>
      <c r="K28" s="412"/>
      <c r="L28" s="455">
        <v>1</v>
      </c>
      <c r="M28" s="456"/>
      <c r="N28" s="456"/>
      <c r="O28" s="456"/>
      <c r="P28" s="470"/>
      <c r="Q28" s="455">
        <v>2570</v>
      </c>
      <c r="R28" s="456"/>
      <c r="S28" s="456"/>
      <c r="T28" s="456"/>
      <c r="U28" s="456"/>
      <c r="V28" s="470"/>
      <c r="W28" s="550"/>
      <c r="X28" s="551"/>
      <c r="Y28" s="552"/>
      <c r="Z28" s="454" t="s">
        <v>463</v>
      </c>
      <c r="AA28" s="411"/>
      <c r="AB28" s="411"/>
      <c r="AC28" s="411"/>
      <c r="AD28" s="411"/>
      <c r="AE28" s="411"/>
      <c r="AF28" s="411"/>
      <c r="AG28" s="412"/>
      <c r="AH28" s="455" t="s">
        <v>147</v>
      </c>
      <c r="AI28" s="456"/>
      <c r="AJ28" s="456"/>
      <c r="AK28" s="456"/>
      <c r="AL28" s="470"/>
      <c r="AM28" s="455" t="s">
        <v>147</v>
      </c>
      <c r="AN28" s="456"/>
      <c r="AO28" s="456"/>
      <c r="AP28" s="456"/>
      <c r="AQ28" s="456"/>
      <c r="AR28" s="470"/>
      <c r="AS28" s="455" t="s">
        <v>147</v>
      </c>
      <c r="AT28" s="456"/>
      <c r="AU28" s="456"/>
      <c r="AV28" s="456"/>
      <c r="AW28" s="456"/>
      <c r="AX28" s="457"/>
      <c r="AY28" s="556" t="s">
        <v>462</v>
      </c>
      <c r="AZ28" s="557"/>
      <c r="BA28" s="557"/>
      <c r="BB28" s="558"/>
      <c r="BC28" s="398" t="s">
        <v>27</v>
      </c>
      <c r="BD28" s="399"/>
      <c r="BE28" s="399"/>
      <c r="BF28" s="399"/>
      <c r="BG28" s="399"/>
      <c r="BH28" s="399"/>
      <c r="BI28" s="399"/>
      <c r="BJ28" s="399"/>
      <c r="BK28" s="399"/>
      <c r="BL28" s="399"/>
      <c r="BM28" s="400"/>
      <c r="BN28" s="401">
        <v>914452</v>
      </c>
      <c r="BO28" s="402"/>
      <c r="BP28" s="402"/>
      <c r="BQ28" s="402"/>
      <c r="BR28" s="402"/>
      <c r="BS28" s="402"/>
      <c r="BT28" s="402"/>
      <c r="BU28" s="403"/>
      <c r="BV28" s="401">
        <v>827448</v>
      </c>
      <c r="BW28" s="402"/>
      <c r="BX28" s="402"/>
      <c r="BY28" s="402"/>
      <c r="BZ28" s="402"/>
      <c r="CA28" s="402"/>
      <c r="CB28" s="402"/>
      <c r="CC28" s="403"/>
      <c r="CD28" s="347"/>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15">
      <c r="A29" s="334"/>
      <c r="B29" s="568"/>
      <c r="C29" s="551"/>
      <c r="D29" s="552"/>
      <c r="E29" s="454" t="s">
        <v>461</v>
      </c>
      <c r="F29" s="411"/>
      <c r="G29" s="411"/>
      <c r="H29" s="411"/>
      <c r="I29" s="411"/>
      <c r="J29" s="411"/>
      <c r="K29" s="412"/>
      <c r="L29" s="455">
        <v>8</v>
      </c>
      <c r="M29" s="456"/>
      <c r="N29" s="456"/>
      <c r="O29" s="456"/>
      <c r="P29" s="470"/>
      <c r="Q29" s="455">
        <v>2360</v>
      </c>
      <c r="R29" s="456"/>
      <c r="S29" s="456"/>
      <c r="T29" s="456"/>
      <c r="U29" s="456"/>
      <c r="V29" s="470"/>
      <c r="W29" s="553"/>
      <c r="X29" s="554"/>
      <c r="Y29" s="555"/>
      <c r="Z29" s="454" t="s">
        <v>134</v>
      </c>
      <c r="AA29" s="411"/>
      <c r="AB29" s="411"/>
      <c r="AC29" s="411"/>
      <c r="AD29" s="411"/>
      <c r="AE29" s="411"/>
      <c r="AF29" s="411"/>
      <c r="AG29" s="412"/>
      <c r="AH29" s="455">
        <v>86</v>
      </c>
      <c r="AI29" s="456"/>
      <c r="AJ29" s="456"/>
      <c r="AK29" s="456"/>
      <c r="AL29" s="470"/>
      <c r="AM29" s="455">
        <v>264849</v>
      </c>
      <c r="AN29" s="456"/>
      <c r="AO29" s="456"/>
      <c r="AP29" s="456"/>
      <c r="AQ29" s="456"/>
      <c r="AR29" s="470"/>
      <c r="AS29" s="455">
        <v>3080</v>
      </c>
      <c r="AT29" s="456"/>
      <c r="AU29" s="456"/>
      <c r="AV29" s="456"/>
      <c r="AW29" s="456"/>
      <c r="AX29" s="457"/>
      <c r="AY29" s="559"/>
      <c r="AZ29" s="560"/>
      <c r="BA29" s="560"/>
      <c r="BB29" s="561"/>
      <c r="BC29" s="415" t="s">
        <v>460</v>
      </c>
      <c r="BD29" s="416"/>
      <c r="BE29" s="416"/>
      <c r="BF29" s="416"/>
      <c r="BG29" s="416"/>
      <c r="BH29" s="416"/>
      <c r="BI29" s="416"/>
      <c r="BJ29" s="416"/>
      <c r="BK29" s="416"/>
      <c r="BL29" s="416"/>
      <c r="BM29" s="417"/>
      <c r="BN29" s="364">
        <v>470571</v>
      </c>
      <c r="BO29" s="365"/>
      <c r="BP29" s="365"/>
      <c r="BQ29" s="365"/>
      <c r="BR29" s="365"/>
      <c r="BS29" s="365"/>
      <c r="BT29" s="365"/>
      <c r="BU29" s="366"/>
      <c r="BV29" s="364">
        <v>385807</v>
      </c>
      <c r="BW29" s="365"/>
      <c r="BX29" s="365"/>
      <c r="BY29" s="365"/>
      <c r="BZ29" s="365"/>
      <c r="CA29" s="365"/>
      <c r="CB29" s="365"/>
      <c r="CC29" s="366"/>
      <c r="CD29" s="346"/>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334"/>
      <c r="B30" s="569"/>
      <c r="C30" s="570"/>
      <c r="D30" s="571"/>
      <c r="E30" s="458"/>
      <c r="F30" s="459"/>
      <c r="G30" s="459"/>
      <c r="H30" s="459"/>
      <c r="I30" s="459"/>
      <c r="J30" s="459"/>
      <c r="K30" s="460"/>
      <c r="L30" s="586"/>
      <c r="M30" s="587"/>
      <c r="N30" s="587"/>
      <c r="O30" s="587"/>
      <c r="P30" s="588"/>
      <c r="Q30" s="586"/>
      <c r="R30" s="587"/>
      <c r="S30" s="587"/>
      <c r="T30" s="587"/>
      <c r="U30" s="587"/>
      <c r="V30" s="588"/>
      <c r="W30" s="589" t="s">
        <v>459</v>
      </c>
      <c r="X30" s="590"/>
      <c r="Y30" s="590"/>
      <c r="Z30" s="590"/>
      <c r="AA30" s="590"/>
      <c r="AB30" s="590"/>
      <c r="AC30" s="590"/>
      <c r="AD30" s="590"/>
      <c r="AE30" s="590"/>
      <c r="AF30" s="590"/>
      <c r="AG30" s="591"/>
      <c r="AH30" s="543">
        <v>96.8</v>
      </c>
      <c r="AI30" s="544"/>
      <c r="AJ30" s="544"/>
      <c r="AK30" s="544"/>
      <c r="AL30" s="544"/>
      <c r="AM30" s="544"/>
      <c r="AN30" s="544"/>
      <c r="AO30" s="544"/>
      <c r="AP30" s="544"/>
      <c r="AQ30" s="544"/>
      <c r="AR30" s="544"/>
      <c r="AS30" s="544"/>
      <c r="AT30" s="544"/>
      <c r="AU30" s="544"/>
      <c r="AV30" s="544"/>
      <c r="AW30" s="544"/>
      <c r="AX30" s="546"/>
      <c r="AY30" s="562"/>
      <c r="AZ30" s="563"/>
      <c r="BA30" s="563"/>
      <c r="BB30" s="564"/>
      <c r="BC30" s="534" t="s">
        <v>25</v>
      </c>
      <c r="BD30" s="535"/>
      <c r="BE30" s="535"/>
      <c r="BF30" s="535"/>
      <c r="BG30" s="535"/>
      <c r="BH30" s="535"/>
      <c r="BI30" s="535"/>
      <c r="BJ30" s="535"/>
      <c r="BK30" s="535"/>
      <c r="BL30" s="535"/>
      <c r="BM30" s="536"/>
      <c r="BN30" s="537">
        <v>756919</v>
      </c>
      <c r="BO30" s="538"/>
      <c r="BP30" s="538"/>
      <c r="BQ30" s="538"/>
      <c r="BR30" s="538"/>
      <c r="BS30" s="538"/>
      <c r="BT30" s="538"/>
      <c r="BU30" s="539"/>
      <c r="BV30" s="537">
        <v>586267</v>
      </c>
      <c r="BW30" s="538"/>
      <c r="BX30" s="538"/>
      <c r="BY30" s="538"/>
      <c r="BZ30" s="538"/>
      <c r="CA30" s="538"/>
      <c r="CB30" s="538"/>
      <c r="CC30" s="539"/>
      <c r="CD30" s="345"/>
      <c r="CE30" s="344"/>
      <c r="CF30" s="344"/>
      <c r="CG30" s="344"/>
      <c r="CH30" s="344"/>
      <c r="CI30" s="344"/>
      <c r="CJ30" s="344"/>
      <c r="CK30" s="344"/>
      <c r="CL30" s="344"/>
      <c r="CM30" s="344"/>
      <c r="CN30" s="344"/>
      <c r="CO30" s="344"/>
      <c r="CP30" s="344"/>
      <c r="CQ30" s="344"/>
      <c r="CR30" s="344"/>
      <c r="CS30" s="343"/>
      <c r="CT30" s="342"/>
      <c r="CU30" s="341"/>
      <c r="CV30" s="341"/>
      <c r="CW30" s="341"/>
      <c r="CX30" s="341"/>
      <c r="CY30" s="341"/>
      <c r="CZ30" s="341"/>
      <c r="DA30" s="340"/>
      <c r="DB30" s="342"/>
      <c r="DC30" s="341"/>
      <c r="DD30" s="341"/>
      <c r="DE30" s="341"/>
      <c r="DF30" s="341"/>
      <c r="DG30" s="341"/>
      <c r="DH30" s="341"/>
      <c r="DI30" s="340"/>
    </row>
    <row r="31" spans="1:113" ht="13.5" customHeight="1" x14ac:dyDescent="0.15">
      <c r="A31" s="334"/>
      <c r="B31" s="339"/>
      <c r="DI31" s="338"/>
    </row>
    <row r="32" spans="1:113" ht="13.5" customHeight="1" x14ac:dyDescent="0.15">
      <c r="A32" s="334"/>
      <c r="B32" s="335"/>
      <c r="C32" s="594" t="s">
        <v>458</v>
      </c>
      <c r="D32" s="594"/>
      <c r="E32" s="594"/>
      <c r="F32" s="594"/>
      <c r="G32" s="594"/>
      <c r="H32" s="594"/>
      <c r="I32" s="594"/>
      <c r="J32" s="594"/>
      <c r="K32" s="594"/>
      <c r="L32" s="594"/>
      <c r="M32" s="594"/>
      <c r="N32" s="594"/>
      <c r="O32" s="594"/>
      <c r="P32" s="594"/>
      <c r="Q32" s="594"/>
      <c r="R32" s="594"/>
      <c r="S32" s="594"/>
      <c r="U32" s="368" t="s">
        <v>457</v>
      </c>
      <c r="V32" s="368"/>
      <c r="W32" s="368"/>
      <c r="X32" s="368"/>
      <c r="Y32" s="368"/>
      <c r="Z32" s="368"/>
      <c r="AA32" s="368"/>
      <c r="AB32" s="368"/>
      <c r="AC32" s="368"/>
      <c r="AD32" s="368"/>
      <c r="AE32" s="368"/>
      <c r="AF32" s="368"/>
      <c r="AG32" s="368"/>
      <c r="AH32" s="368"/>
      <c r="AI32" s="368"/>
      <c r="AJ32" s="368"/>
      <c r="AK32" s="368"/>
      <c r="AM32" s="368" t="s">
        <v>456</v>
      </c>
      <c r="AN32" s="368"/>
      <c r="AO32" s="368"/>
      <c r="AP32" s="368"/>
      <c r="AQ32" s="368"/>
      <c r="AR32" s="368"/>
      <c r="AS32" s="368"/>
      <c r="AT32" s="368"/>
      <c r="AU32" s="368"/>
      <c r="AV32" s="368"/>
      <c r="AW32" s="368"/>
      <c r="AX32" s="368"/>
      <c r="AY32" s="368"/>
      <c r="AZ32" s="368"/>
      <c r="BA32" s="368"/>
      <c r="BB32" s="368"/>
      <c r="BC32" s="368"/>
      <c r="BE32" s="368" t="s">
        <v>455</v>
      </c>
      <c r="BF32" s="368"/>
      <c r="BG32" s="368"/>
      <c r="BH32" s="368"/>
      <c r="BI32" s="368"/>
      <c r="BJ32" s="368"/>
      <c r="BK32" s="368"/>
      <c r="BL32" s="368"/>
      <c r="BM32" s="368"/>
      <c r="BN32" s="368"/>
      <c r="BO32" s="368"/>
      <c r="BP32" s="368"/>
      <c r="BQ32" s="368"/>
      <c r="BR32" s="368"/>
      <c r="BS32" s="368"/>
      <c r="BT32" s="368"/>
      <c r="BU32" s="368"/>
      <c r="BW32" s="368" t="s">
        <v>454</v>
      </c>
      <c r="BX32" s="368"/>
      <c r="BY32" s="368"/>
      <c r="BZ32" s="368"/>
      <c r="CA32" s="368"/>
      <c r="CB32" s="368"/>
      <c r="CC32" s="368"/>
      <c r="CD32" s="368"/>
      <c r="CE32" s="368"/>
      <c r="CF32" s="368"/>
      <c r="CG32" s="368"/>
      <c r="CH32" s="368"/>
      <c r="CI32" s="368"/>
      <c r="CJ32" s="368"/>
      <c r="CK32" s="368"/>
      <c r="CL32" s="368"/>
      <c r="CM32" s="368"/>
      <c r="CO32" s="368" t="s">
        <v>453</v>
      </c>
      <c r="CP32" s="368"/>
      <c r="CQ32" s="368"/>
      <c r="CR32" s="368"/>
      <c r="CS32" s="368"/>
      <c r="CT32" s="368"/>
      <c r="CU32" s="368"/>
      <c r="CV32" s="368"/>
      <c r="CW32" s="368"/>
      <c r="CX32" s="368"/>
      <c r="CY32" s="368"/>
      <c r="CZ32" s="368"/>
      <c r="DA32" s="368"/>
      <c r="DB32" s="368"/>
      <c r="DC32" s="368"/>
      <c r="DD32" s="368"/>
      <c r="DE32" s="368"/>
      <c r="DI32" s="338"/>
    </row>
    <row r="33" spans="1:113" ht="13.5" customHeight="1" x14ac:dyDescent="0.15">
      <c r="A33" s="334"/>
      <c r="B33" s="335"/>
      <c r="C33" s="436" t="s">
        <v>448</v>
      </c>
      <c r="D33" s="436"/>
      <c r="E33" s="389" t="s">
        <v>452</v>
      </c>
      <c r="F33" s="389"/>
      <c r="G33" s="389"/>
      <c r="H33" s="389"/>
      <c r="I33" s="389"/>
      <c r="J33" s="389"/>
      <c r="K33" s="389"/>
      <c r="L33" s="389"/>
      <c r="M33" s="389"/>
      <c r="N33" s="389"/>
      <c r="O33" s="389"/>
      <c r="P33" s="389"/>
      <c r="Q33" s="389"/>
      <c r="R33" s="389"/>
      <c r="S33" s="389"/>
      <c r="T33" s="336"/>
      <c r="U33" s="436" t="s">
        <v>448</v>
      </c>
      <c r="V33" s="436"/>
      <c r="W33" s="389" t="s">
        <v>452</v>
      </c>
      <c r="X33" s="389"/>
      <c r="Y33" s="389"/>
      <c r="Z33" s="389"/>
      <c r="AA33" s="389"/>
      <c r="AB33" s="389"/>
      <c r="AC33" s="389"/>
      <c r="AD33" s="389"/>
      <c r="AE33" s="389"/>
      <c r="AF33" s="389"/>
      <c r="AG33" s="389"/>
      <c r="AH33" s="389"/>
      <c r="AI33" s="389"/>
      <c r="AJ33" s="389"/>
      <c r="AK33" s="389"/>
      <c r="AL33" s="336"/>
      <c r="AM33" s="436" t="s">
        <v>448</v>
      </c>
      <c r="AN33" s="436"/>
      <c r="AO33" s="389" t="s">
        <v>452</v>
      </c>
      <c r="AP33" s="389"/>
      <c r="AQ33" s="389"/>
      <c r="AR33" s="389"/>
      <c r="AS33" s="389"/>
      <c r="AT33" s="389"/>
      <c r="AU33" s="389"/>
      <c r="AV33" s="389"/>
      <c r="AW33" s="389"/>
      <c r="AX33" s="389"/>
      <c r="AY33" s="389"/>
      <c r="AZ33" s="389"/>
      <c r="BA33" s="389"/>
      <c r="BB33" s="389"/>
      <c r="BC33" s="389"/>
      <c r="BD33" s="337"/>
      <c r="BE33" s="389" t="s">
        <v>450</v>
      </c>
      <c r="BF33" s="389"/>
      <c r="BG33" s="389" t="s">
        <v>451</v>
      </c>
      <c r="BH33" s="389"/>
      <c r="BI33" s="389"/>
      <c r="BJ33" s="389"/>
      <c r="BK33" s="389"/>
      <c r="BL33" s="389"/>
      <c r="BM33" s="389"/>
      <c r="BN33" s="389"/>
      <c r="BO33" s="389"/>
      <c r="BP33" s="389"/>
      <c r="BQ33" s="389"/>
      <c r="BR33" s="389"/>
      <c r="BS33" s="389"/>
      <c r="BT33" s="389"/>
      <c r="BU33" s="389"/>
      <c r="BV33" s="337"/>
      <c r="BW33" s="436" t="s">
        <v>450</v>
      </c>
      <c r="BX33" s="436"/>
      <c r="BY33" s="389" t="s">
        <v>449</v>
      </c>
      <c r="BZ33" s="389"/>
      <c r="CA33" s="389"/>
      <c r="CB33" s="389"/>
      <c r="CC33" s="389"/>
      <c r="CD33" s="389"/>
      <c r="CE33" s="389"/>
      <c r="CF33" s="389"/>
      <c r="CG33" s="389"/>
      <c r="CH33" s="389"/>
      <c r="CI33" s="389"/>
      <c r="CJ33" s="389"/>
      <c r="CK33" s="389"/>
      <c r="CL33" s="389"/>
      <c r="CM33" s="389"/>
      <c r="CN33" s="336"/>
      <c r="CO33" s="436" t="s">
        <v>448</v>
      </c>
      <c r="CP33" s="436"/>
      <c r="CQ33" s="389" t="s">
        <v>447</v>
      </c>
      <c r="CR33" s="389"/>
      <c r="CS33" s="389"/>
      <c r="CT33" s="389"/>
      <c r="CU33" s="389"/>
      <c r="CV33" s="389"/>
      <c r="CW33" s="389"/>
      <c r="CX33" s="389"/>
      <c r="CY33" s="389"/>
      <c r="CZ33" s="389"/>
      <c r="DA33" s="389"/>
      <c r="DB33" s="389"/>
      <c r="DC33" s="389"/>
      <c r="DD33" s="389"/>
      <c r="DE33" s="389"/>
      <c r="DF33" s="336"/>
      <c r="DG33" s="595" t="s">
        <v>446</v>
      </c>
      <c r="DH33" s="595"/>
      <c r="DI33" s="333"/>
    </row>
    <row r="34" spans="1:113" ht="32.25" customHeight="1" x14ac:dyDescent="0.15">
      <c r="A34" s="334"/>
      <c r="B34" s="335"/>
      <c r="C34" s="593">
        <f>IF(E34="","",1)</f>
        <v>1</v>
      </c>
      <c r="D34" s="593"/>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334"/>
      <c r="U34" s="593">
        <f>IF(W34="","",MAX(C34:D43)+1)</f>
        <v>2</v>
      </c>
      <c r="V34" s="593"/>
      <c r="W34" s="592" t="str">
        <f>IF('各会計、関係団体の財政状況及び健全化判断比率'!B28="","",'各会計、関係団体の財政状況及び健全化判断比率'!B28)</f>
        <v>早島町国民健康保険特別会計</v>
      </c>
      <c r="X34" s="592"/>
      <c r="Y34" s="592"/>
      <c r="Z34" s="592"/>
      <c r="AA34" s="592"/>
      <c r="AB34" s="592"/>
      <c r="AC34" s="592"/>
      <c r="AD34" s="592"/>
      <c r="AE34" s="592"/>
      <c r="AF34" s="592"/>
      <c r="AG34" s="592"/>
      <c r="AH34" s="592"/>
      <c r="AI34" s="592"/>
      <c r="AJ34" s="592"/>
      <c r="AK34" s="592"/>
      <c r="AL34" s="334"/>
      <c r="AM34" s="593">
        <f>IF(AO34="","",MAX(C34:D43,U34:V43)+1)</f>
        <v>5</v>
      </c>
      <c r="AN34" s="593"/>
      <c r="AO34" s="592" t="str">
        <f>IF('各会計、関係団体の財政状況及び健全化判断比率'!B31="","",'各会計、関係団体の財政状況及び健全化判断比率'!B31)</f>
        <v>早島町水道事業会計</v>
      </c>
      <c r="AP34" s="592"/>
      <c r="AQ34" s="592"/>
      <c r="AR34" s="592"/>
      <c r="AS34" s="592"/>
      <c r="AT34" s="592"/>
      <c r="AU34" s="592"/>
      <c r="AV34" s="592"/>
      <c r="AW34" s="592"/>
      <c r="AX34" s="592"/>
      <c r="AY34" s="592"/>
      <c r="AZ34" s="592"/>
      <c r="BA34" s="592"/>
      <c r="BB34" s="592"/>
      <c r="BC34" s="592"/>
      <c r="BD34" s="334"/>
      <c r="BE34" s="593">
        <f>IF(BG34="","",MAX(C34:D43,U34:V43,AM34:AN43)+1)</f>
        <v>6</v>
      </c>
      <c r="BF34" s="593"/>
      <c r="BG34" s="592" t="str">
        <f>IF('各会計、関係団体の財政状況及び健全化判断比率'!B32="","",'各会計、関係団体の財政状況及び健全化判断比率'!B32)</f>
        <v>早島町公共下水道事業特別会計</v>
      </c>
      <c r="BH34" s="592"/>
      <c r="BI34" s="592"/>
      <c r="BJ34" s="592"/>
      <c r="BK34" s="592"/>
      <c r="BL34" s="592"/>
      <c r="BM34" s="592"/>
      <c r="BN34" s="592"/>
      <c r="BO34" s="592"/>
      <c r="BP34" s="592"/>
      <c r="BQ34" s="592"/>
      <c r="BR34" s="592"/>
      <c r="BS34" s="592"/>
      <c r="BT34" s="592"/>
      <c r="BU34" s="592"/>
      <c r="BV34" s="334"/>
      <c r="BW34" s="593">
        <f>IF(BY34="","",MAX(C34:D43,U34:V43,AM34:AN43,BE34:BF43)+1)</f>
        <v>7</v>
      </c>
      <c r="BX34" s="593"/>
      <c r="BY34" s="592" t="str">
        <f>IF('各会計、関係団体の財政状況及び健全化判断比率'!B68="","",'各会計、関係団体の財政状況及び健全化判断比率'!B68)</f>
        <v>八ヶ郷合同用水組合</v>
      </c>
      <c r="BZ34" s="592"/>
      <c r="CA34" s="592"/>
      <c r="CB34" s="592"/>
      <c r="CC34" s="592"/>
      <c r="CD34" s="592"/>
      <c r="CE34" s="592"/>
      <c r="CF34" s="592"/>
      <c r="CG34" s="592"/>
      <c r="CH34" s="592"/>
      <c r="CI34" s="592"/>
      <c r="CJ34" s="592"/>
      <c r="CK34" s="592"/>
      <c r="CL34" s="592"/>
      <c r="CM34" s="592"/>
      <c r="CN34" s="334"/>
      <c r="CO34" s="593" t="str">
        <f>IF(CQ34="","",MAX(C34:D43,U34:V43,AM34:AN43,BE34:BF43,BW34:BX43)+1)</f>
        <v/>
      </c>
      <c r="CP34" s="593"/>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6" t="str">
        <f>IF('各会計、関係団体の財政状況及び健全化判断比率'!BR7="","",'各会計、関係団体の財政状況及び健全化判断比率'!BR7)</f>
        <v/>
      </c>
      <c r="DH34" s="596"/>
      <c r="DI34" s="333"/>
    </row>
    <row r="35" spans="1:113" ht="32.25" customHeight="1" x14ac:dyDescent="0.15">
      <c r="A35" s="334"/>
      <c r="B35" s="335"/>
      <c r="C35" s="593" t="str">
        <f t="shared" ref="C35:C43" si="0">IF(E35="","",C34+1)</f>
        <v/>
      </c>
      <c r="D35" s="593"/>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334"/>
      <c r="U35" s="593">
        <f t="shared" ref="U35:U43" si="1">IF(W35="","",U34+1)</f>
        <v>3</v>
      </c>
      <c r="V35" s="593"/>
      <c r="W35" s="592" t="str">
        <f>IF('各会計、関係団体の財政状況及び健全化判断比率'!B29="","",'各会計、関係団体の財政状況及び健全化判断比率'!B29)</f>
        <v>早島町介護保険特別会計</v>
      </c>
      <c r="X35" s="592"/>
      <c r="Y35" s="592"/>
      <c r="Z35" s="592"/>
      <c r="AA35" s="592"/>
      <c r="AB35" s="592"/>
      <c r="AC35" s="592"/>
      <c r="AD35" s="592"/>
      <c r="AE35" s="592"/>
      <c r="AF35" s="592"/>
      <c r="AG35" s="592"/>
      <c r="AH35" s="592"/>
      <c r="AI35" s="592"/>
      <c r="AJ35" s="592"/>
      <c r="AK35" s="592"/>
      <c r="AL35" s="334"/>
      <c r="AM35" s="593" t="str">
        <f t="shared" ref="AM35:AM43" si="2">IF(AO35="","",AM34+1)</f>
        <v/>
      </c>
      <c r="AN35" s="593"/>
      <c r="AO35" s="592"/>
      <c r="AP35" s="592"/>
      <c r="AQ35" s="592"/>
      <c r="AR35" s="592"/>
      <c r="AS35" s="592"/>
      <c r="AT35" s="592"/>
      <c r="AU35" s="592"/>
      <c r="AV35" s="592"/>
      <c r="AW35" s="592"/>
      <c r="AX35" s="592"/>
      <c r="AY35" s="592"/>
      <c r="AZ35" s="592"/>
      <c r="BA35" s="592"/>
      <c r="BB35" s="592"/>
      <c r="BC35" s="592"/>
      <c r="BD35" s="334"/>
      <c r="BE35" s="593" t="str">
        <f t="shared" ref="BE35:BE43" si="3">IF(BG35="","",BE34+1)</f>
        <v/>
      </c>
      <c r="BF35" s="593"/>
      <c r="BG35" s="592"/>
      <c r="BH35" s="592"/>
      <c r="BI35" s="592"/>
      <c r="BJ35" s="592"/>
      <c r="BK35" s="592"/>
      <c r="BL35" s="592"/>
      <c r="BM35" s="592"/>
      <c r="BN35" s="592"/>
      <c r="BO35" s="592"/>
      <c r="BP35" s="592"/>
      <c r="BQ35" s="592"/>
      <c r="BR35" s="592"/>
      <c r="BS35" s="592"/>
      <c r="BT35" s="592"/>
      <c r="BU35" s="592"/>
      <c r="BV35" s="334"/>
      <c r="BW35" s="593">
        <f t="shared" ref="BW35:BW43" si="4">IF(BY35="","",BW34+1)</f>
        <v>8</v>
      </c>
      <c r="BX35" s="593"/>
      <c r="BY35" s="592" t="str">
        <f>IF('各会計、関係団体の財政状況及び健全化判断比率'!B69="","",'各会計、関係団体の財政状況及び健全化判断比率'!B69)</f>
        <v>高梁川東西用水組合</v>
      </c>
      <c r="BZ35" s="592"/>
      <c r="CA35" s="592"/>
      <c r="CB35" s="592"/>
      <c r="CC35" s="592"/>
      <c r="CD35" s="592"/>
      <c r="CE35" s="592"/>
      <c r="CF35" s="592"/>
      <c r="CG35" s="592"/>
      <c r="CH35" s="592"/>
      <c r="CI35" s="592"/>
      <c r="CJ35" s="592"/>
      <c r="CK35" s="592"/>
      <c r="CL35" s="592"/>
      <c r="CM35" s="592"/>
      <c r="CN35" s="334"/>
      <c r="CO35" s="593" t="str">
        <f t="shared" ref="CO35:CO43" si="5">IF(CQ35="","",CO34+1)</f>
        <v/>
      </c>
      <c r="CP35" s="593"/>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6" t="str">
        <f>IF('各会計、関係団体の財政状況及び健全化判断比率'!BR8="","",'各会計、関係団体の財政状況及び健全化判断比率'!BR8)</f>
        <v/>
      </c>
      <c r="DH35" s="596"/>
      <c r="DI35" s="333"/>
    </row>
    <row r="36" spans="1:113" ht="32.25" customHeight="1" x14ac:dyDescent="0.15">
      <c r="A36" s="334"/>
      <c r="B36" s="335"/>
      <c r="C36" s="593" t="str">
        <f t="shared" si="0"/>
        <v/>
      </c>
      <c r="D36" s="593"/>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334"/>
      <c r="U36" s="593">
        <f t="shared" si="1"/>
        <v>4</v>
      </c>
      <c r="V36" s="593"/>
      <c r="W36" s="592" t="str">
        <f>IF('各会計、関係団体の財政状況及び健全化判断比率'!B30="","",'各会計、関係団体の財政状況及び健全化判断比率'!B30)</f>
        <v>早島町後期高齢者医療特別会計</v>
      </c>
      <c r="X36" s="592"/>
      <c r="Y36" s="592"/>
      <c r="Z36" s="592"/>
      <c r="AA36" s="592"/>
      <c r="AB36" s="592"/>
      <c r="AC36" s="592"/>
      <c r="AD36" s="592"/>
      <c r="AE36" s="592"/>
      <c r="AF36" s="592"/>
      <c r="AG36" s="592"/>
      <c r="AH36" s="592"/>
      <c r="AI36" s="592"/>
      <c r="AJ36" s="592"/>
      <c r="AK36" s="592"/>
      <c r="AL36" s="334"/>
      <c r="AM36" s="593" t="str">
        <f t="shared" si="2"/>
        <v/>
      </c>
      <c r="AN36" s="593"/>
      <c r="AO36" s="592"/>
      <c r="AP36" s="592"/>
      <c r="AQ36" s="592"/>
      <c r="AR36" s="592"/>
      <c r="AS36" s="592"/>
      <c r="AT36" s="592"/>
      <c r="AU36" s="592"/>
      <c r="AV36" s="592"/>
      <c r="AW36" s="592"/>
      <c r="AX36" s="592"/>
      <c r="AY36" s="592"/>
      <c r="AZ36" s="592"/>
      <c r="BA36" s="592"/>
      <c r="BB36" s="592"/>
      <c r="BC36" s="592"/>
      <c r="BD36" s="334"/>
      <c r="BE36" s="593" t="str">
        <f t="shared" si="3"/>
        <v/>
      </c>
      <c r="BF36" s="593"/>
      <c r="BG36" s="592"/>
      <c r="BH36" s="592"/>
      <c r="BI36" s="592"/>
      <c r="BJ36" s="592"/>
      <c r="BK36" s="592"/>
      <c r="BL36" s="592"/>
      <c r="BM36" s="592"/>
      <c r="BN36" s="592"/>
      <c r="BO36" s="592"/>
      <c r="BP36" s="592"/>
      <c r="BQ36" s="592"/>
      <c r="BR36" s="592"/>
      <c r="BS36" s="592"/>
      <c r="BT36" s="592"/>
      <c r="BU36" s="592"/>
      <c r="BV36" s="334"/>
      <c r="BW36" s="593">
        <f t="shared" si="4"/>
        <v>9</v>
      </c>
      <c r="BX36" s="593"/>
      <c r="BY36" s="592" t="str">
        <f>IF('各会計、関係団体の財政状況及び健全化判断比率'!B70="","",'各会計、関係団体の財政状況及び健全化判断比率'!B70)</f>
        <v>備南競艇事業組合（一般会計）</v>
      </c>
      <c r="BZ36" s="592"/>
      <c r="CA36" s="592"/>
      <c r="CB36" s="592"/>
      <c r="CC36" s="592"/>
      <c r="CD36" s="592"/>
      <c r="CE36" s="592"/>
      <c r="CF36" s="592"/>
      <c r="CG36" s="592"/>
      <c r="CH36" s="592"/>
      <c r="CI36" s="592"/>
      <c r="CJ36" s="592"/>
      <c r="CK36" s="592"/>
      <c r="CL36" s="592"/>
      <c r="CM36" s="592"/>
      <c r="CN36" s="334"/>
      <c r="CO36" s="593" t="str">
        <f t="shared" si="5"/>
        <v/>
      </c>
      <c r="CP36" s="593"/>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6" t="str">
        <f>IF('各会計、関係団体の財政状況及び健全化判断比率'!BR9="","",'各会計、関係団体の財政状況及び健全化判断比率'!BR9)</f>
        <v/>
      </c>
      <c r="DH36" s="596"/>
      <c r="DI36" s="333"/>
    </row>
    <row r="37" spans="1:113" ht="32.25" customHeight="1" x14ac:dyDescent="0.15">
      <c r="A37" s="334"/>
      <c r="B37" s="335"/>
      <c r="C37" s="593" t="str">
        <f t="shared" si="0"/>
        <v/>
      </c>
      <c r="D37" s="593"/>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334"/>
      <c r="U37" s="593" t="str">
        <f t="shared" si="1"/>
        <v/>
      </c>
      <c r="V37" s="593"/>
      <c r="W37" s="592"/>
      <c r="X37" s="592"/>
      <c r="Y37" s="592"/>
      <c r="Z37" s="592"/>
      <c r="AA37" s="592"/>
      <c r="AB37" s="592"/>
      <c r="AC37" s="592"/>
      <c r="AD37" s="592"/>
      <c r="AE37" s="592"/>
      <c r="AF37" s="592"/>
      <c r="AG37" s="592"/>
      <c r="AH37" s="592"/>
      <c r="AI37" s="592"/>
      <c r="AJ37" s="592"/>
      <c r="AK37" s="592"/>
      <c r="AL37" s="334"/>
      <c r="AM37" s="593" t="str">
        <f t="shared" si="2"/>
        <v/>
      </c>
      <c r="AN37" s="593"/>
      <c r="AO37" s="592"/>
      <c r="AP37" s="592"/>
      <c r="AQ37" s="592"/>
      <c r="AR37" s="592"/>
      <c r="AS37" s="592"/>
      <c r="AT37" s="592"/>
      <c r="AU37" s="592"/>
      <c r="AV37" s="592"/>
      <c r="AW37" s="592"/>
      <c r="AX37" s="592"/>
      <c r="AY37" s="592"/>
      <c r="AZ37" s="592"/>
      <c r="BA37" s="592"/>
      <c r="BB37" s="592"/>
      <c r="BC37" s="592"/>
      <c r="BD37" s="334"/>
      <c r="BE37" s="593" t="str">
        <f t="shared" si="3"/>
        <v/>
      </c>
      <c r="BF37" s="593"/>
      <c r="BG37" s="592"/>
      <c r="BH37" s="592"/>
      <c r="BI37" s="592"/>
      <c r="BJ37" s="592"/>
      <c r="BK37" s="592"/>
      <c r="BL37" s="592"/>
      <c r="BM37" s="592"/>
      <c r="BN37" s="592"/>
      <c r="BO37" s="592"/>
      <c r="BP37" s="592"/>
      <c r="BQ37" s="592"/>
      <c r="BR37" s="592"/>
      <c r="BS37" s="592"/>
      <c r="BT37" s="592"/>
      <c r="BU37" s="592"/>
      <c r="BV37" s="334"/>
      <c r="BW37" s="593">
        <f t="shared" si="4"/>
        <v>10</v>
      </c>
      <c r="BX37" s="593"/>
      <c r="BY37" s="592" t="str">
        <f>IF('各会計、関係団体の財政状況及び健全化判断比率'!B71="","",'各会計、関係団体の財政状況及び健全化判断比率'!B71)</f>
        <v>備南競艇事業組合（競艇事業特別会計）</v>
      </c>
      <c r="BZ37" s="592"/>
      <c r="CA37" s="592"/>
      <c r="CB37" s="592"/>
      <c r="CC37" s="592"/>
      <c r="CD37" s="592"/>
      <c r="CE37" s="592"/>
      <c r="CF37" s="592"/>
      <c r="CG37" s="592"/>
      <c r="CH37" s="592"/>
      <c r="CI37" s="592"/>
      <c r="CJ37" s="592"/>
      <c r="CK37" s="592"/>
      <c r="CL37" s="592"/>
      <c r="CM37" s="592"/>
      <c r="CN37" s="334"/>
      <c r="CO37" s="593" t="str">
        <f t="shared" si="5"/>
        <v/>
      </c>
      <c r="CP37" s="593"/>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6" t="str">
        <f>IF('各会計、関係団体の財政状況及び健全化判断比率'!BR10="","",'各会計、関係団体の財政状況及び健全化判断比率'!BR10)</f>
        <v/>
      </c>
      <c r="DH37" s="596"/>
      <c r="DI37" s="333"/>
    </row>
    <row r="38" spans="1:113" ht="32.25" customHeight="1" x14ac:dyDescent="0.15">
      <c r="A38" s="334"/>
      <c r="B38" s="335"/>
      <c r="C38" s="593" t="str">
        <f t="shared" si="0"/>
        <v/>
      </c>
      <c r="D38" s="593"/>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334"/>
      <c r="U38" s="593" t="str">
        <f t="shared" si="1"/>
        <v/>
      </c>
      <c r="V38" s="593"/>
      <c r="W38" s="592"/>
      <c r="X38" s="592"/>
      <c r="Y38" s="592"/>
      <c r="Z38" s="592"/>
      <c r="AA38" s="592"/>
      <c r="AB38" s="592"/>
      <c r="AC38" s="592"/>
      <c r="AD38" s="592"/>
      <c r="AE38" s="592"/>
      <c r="AF38" s="592"/>
      <c r="AG38" s="592"/>
      <c r="AH38" s="592"/>
      <c r="AI38" s="592"/>
      <c r="AJ38" s="592"/>
      <c r="AK38" s="592"/>
      <c r="AL38" s="334"/>
      <c r="AM38" s="593" t="str">
        <f t="shared" si="2"/>
        <v/>
      </c>
      <c r="AN38" s="593"/>
      <c r="AO38" s="592"/>
      <c r="AP38" s="592"/>
      <c r="AQ38" s="592"/>
      <c r="AR38" s="592"/>
      <c r="AS38" s="592"/>
      <c r="AT38" s="592"/>
      <c r="AU38" s="592"/>
      <c r="AV38" s="592"/>
      <c r="AW38" s="592"/>
      <c r="AX38" s="592"/>
      <c r="AY38" s="592"/>
      <c r="AZ38" s="592"/>
      <c r="BA38" s="592"/>
      <c r="BB38" s="592"/>
      <c r="BC38" s="592"/>
      <c r="BD38" s="334"/>
      <c r="BE38" s="593" t="str">
        <f t="shared" si="3"/>
        <v/>
      </c>
      <c r="BF38" s="593"/>
      <c r="BG38" s="592"/>
      <c r="BH38" s="592"/>
      <c r="BI38" s="592"/>
      <c r="BJ38" s="592"/>
      <c r="BK38" s="592"/>
      <c r="BL38" s="592"/>
      <c r="BM38" s="592"/>
      <c r="BN38" s="592"/>
      <c r="BO38" s="592"/>
      <c r="BP38" s="592"/>
      <c r="BQ38" s="592"/>
      <c r="BR38" s="592"/>
      <c r="BS38" s="592"/>
      <c r="BT38" s="592"/>
      <c r="BU38" s="592"/>
      <c r="BV38" s="334"/>
      <c r="BW38" s="593">
        <f t="shared" si="4"/>
        <v>11</v>
      </c>
      <c r="BX38" s="593"/>
      <c r="BY38" s="592" t="str">
        <f>IF('各会計、関係団体の財政状況及び健全化判断比率'!B72="","",'各会計、関係団体の財政状況及び健全化判断比率'!B72)</f>
        <v>備南衛生施設組合</v>
      </c>
      <c r="BZ38" s="592"/>
      <c r="CA38" s="592"/>
      <c r="CB38" s="592"/>
      <c r="CC38" s="592"/>
      <c r="CD38" s="592"/>
      <c r="CE38" s="592"/>
      <c r="CF38" s="592"/>
      <c r="CG38" s="592"/>
      <c r="CH38" s="592"/>
      <c r="CI38" s="592"/>
      <c r="CJ38" s="592"/>
      <c r="CK38" s="592"/>
      <c r="CL38" s="592"/>
      <c r="CM38" s="592"/>
      <c r="CN38" s="334"/>
      <c r="CO38" s="593" t="str">
        <f t="shared" si="5"/>
        <v/>
      </c>
      <c r="CP38" s="593"/>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6" t="str">
        <f>IF('各会計、関係団体の財政状況及び健全化判断比率'!BR11="","",'各会計、関係団体の財政状況及び健全化判断比率'!BR11)</f>
        <v/>
      </c>
      <c r="DH38" s="596"/>
      <c r="DI38" s="333"/>
    </row>
    <row r="39" spans="1:113" ht="32.25" customHeight="1" x14ac:dyDescent="0.15">
      <c r="A39" s="334"/>
      <c r="B39" s="335"/>
      <c r="C39" s="593" t="str">
        <f t="shared" si="0"/>
        <v/>
      </c>
      <c r="D39" s="593"/>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334"/>
      <c r="U39" s="593" t="str">
        <f t="shared" si="1"/>
        <v/>
      </c>
      <c r="V39" s="593"/>
      <c r="W39" s="592"/>
      <c r="X39" s="592"/>
      <c r="Y39" s="592"/>
      <c r="Z39" s="592"/>
      <c r="AA39" s="592"/>
      <c r="AB39" s="592"/>
      <c r="AC39" s="592"/>
      <c r="AD39" s="592"/>
      <c r="AE39" s="592"/>
      <c r="AF39" s="592"/>
      <c r="AG39" s="592"/>
      <c r="AH39" s="592"/>
      <c r="AI39" s="592"/>
      <c r="AJ39" s="592"/>
      <c r="AK39" s="592"/>
      <c r="AL39" s="334"/>
      <c r="AM39" s="593" t="str">
        <f t="shared" si="2"/>
        <v/>
      </c>
      <c r="AN39" s="593"/>
      <c r="AO39" s="592"/>
      <c r="AP39" s="592"/>
      <c r="AQ39" s="592"/>
      <c r="AR39" s="592"/>
      <c r="AS39" s="592"/>
      <c r="AT39" s="592"/>
      <c r="AU39" s="592"/>
      <c r="AV39" s="592"/>
      <c r="AW39" s="592"/>
      <c r="AX39" s="592"/>
      <c r="AY39" s="592"/>
      <c r="AZ39" s="592"/>
      <c r="BA39" s="592"/>
      <c r="BB39" s="592"/>
      <c r="BC39" s="592"/>
      <c r="BD39" s="334"/>
      <c r="BE39" s="593" t="str">
        <f t="shared" si="3"/>
        <v/>
      </c>
      <c r="BF39" s="593"/>
      <c r="BG39" s="592"/>
      <c r="BH39" s="592"/>
      <c r="BI39" s="592"/>
      <c r="BJ39" s="592"/>
      <c r="BK39" s="592"/>
      <c r="BL39" s="592"/>
      <c r="BM39" s="592"/>
      <c r="BN39" s="592"/>
      <c r="BO39" s="592"/>
      <c r="BP39" s="592"/>
      <c r="BQ39" s="592"/>
      <c r="BR39" s="592"/>
      <c r="BS39" s="592"/>
      <c r="BT39" s="592"/>
      <c r="BU39" s="592"/>
      <c r="BV39" s="334"/>
      <c r="BW39" s="593">
        <f t="shared" si="4"/>
        <v>12</v>
      </c>
      <c r="BX39" s="593"/>
      <c r="BY39" s="592" t="str">
        <f>IF('各会計、関係団体の財政状況及び健全化判断比率'!B73="","",'各会計、関係団体の財政状況及び健全化判断比率'!B73)</f>
        <v>備南水道企業団</v>
      </c>
      <c r="BZ39" s="592"/>
      <c r="CA39" s="592"/>
      <c r="CB39" s="592"/>
      <c r="CC39" s="592"/>
      <c r="CD39" s="592"/>
      <c r="CE39" s="592"/>
      <c r="CF39" s="592"/>
      <c r="CG39" s="592"/>
      <c r="CH39" s="592"/>
      <c r="CI39" s="592"/>
      <c r="CJ39" s="592"/>
      <c r="CK39" s="592"/>
      <c r="CL39" s="592"/>
      <c r="CM39" s="592"/>
      <c r="CN39" s="334"/>
      <c r="CO39" s="593" t="str">
        <f t="shared" si="5"/>
        <v/>
      </c>
      <c r="CP39" s="593"/>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6" t="str">
        <f>IF('各会計、関係団体の財政状況及び健全化判断比率'!BR12="","",'各会計、関係団体の財政状況及び健全化判断比率'!BR12)</f>
        <v/>
      </c>
      <c r="DH39" s="596"/>
      <c r="DI39" s="333"/>
    </row>
    <row r="40" spans="1:113" ht="32.25" customHeight="1" x14ac:dyDescent="0.15">
      <c r="A40" s="334"/>
      <c r="B40" s="335"/>
      <c r="C40" s="593" t="str">
        <f t="shared" si="0"/>
        <v/>
      </c>
      <c r="D40" s="593"/>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334"/>
      <c r="U40" s="593" t="str">
        <f t="shared" si="1"/>
        <v/>
      </c>
      <c r="V40" s="593"/>
      <c r="W40" s="592"/>
      <c r="X40" s="592"/>
      <c r="Y40" s="592"/>
      <c r="Z40" s="592"/>
      <c r="AA40" s="592"/>
      <c r="AB40" s="592"/>
      <c r="AC40" s="592"/>
      <c r="AD40" s="592"/>
      <c r="AE40" s="592"/>
      <c r="AF40" s="592"/>
      <c r="AG40" s="592"/>
      <c r="AH40" s="592"/>
      <c r="AI40" s="592"/>
      <c r="AJ40" s="592"/>
      <c r="AK40" s="592"/>
      <c r="AL40" s="334"/>
      <c r="AM40" s="593" t="str">
        <f t="shared" si="2"/>
        <v/>
      </c>
      <c r="AN40" s="593"/>
      <c r="AO40" s="592"/>
      <c r="AP40" s="592"/>
      <c r="AQ40" s="592"/>
      <c r="AR40" s="592"/>
      <c r="AS40" s="592"/>
      <c r="AT40" s="592"/>
      <c r="AU40" s="592"/>
      <c r="AV40" s="592"/>
      <c r="AW40" s="592"/>
      <c r="AX40" s="592"/>
      <c r="AY40" s="592"/>
      <c r="AZ40" s="592"/>
      <c r="BA40" s="592"/>
      <c r="BB40" s="592"/>
      <c r="BC40" s="592"/>
      <c r="BD40" s="334"/>
      <c r="BE40" s="593" t="str">
        <f t="shared" si="3"/>
        <v/>
      </c>
      <c r="BF40" s="593"/>
      <c r="BG40" s="592"/>
      <c r="BH40" s="592"/>
      <c r="BI40" s="592"/>
      <c r="BJ40" s="592"/>
      <c r="BK40" s="592"/>
      <c r="BL40" s="592"/>
      <c r="BM40" s="592"/>
      <c r="BN40" s="592"/>
      <c r="BO40" s="592"/>
      <c r="BP40" s="592"/>
      <c r="BQ40" s="592"/>
      <c r="BR40" s="592"/>
      <c r="BS40" s="592"/>
      <c r="BT40" s="592"/>
      <c r="BU40" s="592"/>
      <c r="BV40" s="334"/>
      <c r="BW40" s="593">
        <f t="shared" si="4"/>
        <v>13</v>
      </c>
      <c r="BX40" s="593"/>
      <c r="BY40" s="592" t="str">
        <f>IF('各会計、関係団体の財政状況及び健全化判断比率'!B74="","",'各会計、関係団体の財政状況及び健全化判断比率'!B74)</f>
        <v>岡山県市町村税整理組合</v>
      </c>
      <c r="BZ40" s="592"/>
      <c r="CA40" s="592"/>
      <c r="CB40" s="592"/>
      <c r="CC40" s="592"/>
      <c r="CD40" s="592"/>
      <c r="CE40" s="592"/>
      <c r="CF40" s="592"/>
      <c r="CG40" s="592"/>
      <c r="CH40" s="592"/>
      <c r="CI40" s="592"/>
      <c r="CJ40" s="592"/>
      <c r="CK40" s="592"/>
      <c r="CL40" s="592"/>
      <c r="CM40" s="592"/>
      <c r="CN40" s="334"/>
      <c r="CO40" s="593" t="str">
        <f t="shared" si="5"/>
        <v/>
      </c>
      <c r="CP40" s="593"/>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6" t="str">
        <f>IF('各会計、関係団体の財政状況及び健全化判断比率'!BR13="","",'各会計、関係団体の財政状況及び健全化判断比率'!BR13)</f>
        <v/>
      </c>
      <c r="DH40" s="596"/>
      <c r="DI40" s="333"/>
    </row>
    <row r="41" spans="1:113" ht="32.25" customHeight="1" x14ac:dyDescent="0.15">
      <c r="A41" s="334"/>
      <c r="B41" s="335"/>
      <c r="C41" s="593" t="str">
        <f t="shared" si="0"/>
        <v/>
      </c>
      <c r="D41" s="593"/>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334"/>
      <c r="U41" s="593" t="str">
        <f t="shared" si="1"/>
        <v/>
      </c>
      <c r="V41" s="593"/>
      <c r="W41" s="592"/>
      <c r="X41" s="592"/>
      <c r="Y41" s="592"/>
      <c r="Z41" s="592"/>
      <c r="AA41" s="592"/>
      <c r="AB41" s="592"/>
      <c r="AC41" s="592"/>
      <c r="AD41" s="592"/>
      <c r="AE41" s="592"/>
      <c r="AF41" s="592"/>
      <c r="AG41" s="592"/>
      <c r="AH41" s="592"/>
      <c r="AI41" s="592"/>
      <c r="AJ41" s="592"/>
      <c r="AK41" s="592"/>
      <c r="AL41" s="334"/>
      <c r="AM41" s="593" t="str">
        <f t="shared" si="2"/>
        <v/>
      </c>
      <c r="AN41" s="593"/>
      <c r="AO41" s="592"/>
      <c r="AP41" s="592"/>
      <c r="AQ41" s="592"/>
      <c r="AR41" s="592"/>
      <c r="AS41" s="592"/>
      <c r="AT41" s="592"/>
      <c r="AU41" s="592"/>
      <c r="AV41" s="592"/>
      <c r="AW41" s="592"/>
      <c r="AX41" s="592"/>
      <c r="AY41" s="592"/>
      <c r="AZ41" s="592"/>
      <c r="BA41" s="592"/>
      <c r="BB41" s="592"/>
      <c r="BC41" s="592"/>
      <c r="BD41" s="334"/>
      <c r="BE41" s="593" t="str">
        <f t="shared" si="3"/>
        <v/>
      </c>
      <c r="BF41" s="593"/>
      <c r="BG41" s="592"/>
      <c r="BH41" s="592"/>
      <c r="BI41" s="592"/>
      <c r="BJ41" s="592"/>
      <c r="BK41" s="592"/>
      <c r="BL41" s="592"/>
      <c r="BM41" s="592"/>
      <c r="BN41" s="592"/>
      <c r="BO41" s="592"/>
      <c r="BP41" s="592"/>
      <c r="BQ41" s="592"/>
      <c r="BR41" s="592"/>
      <c r="BS41" s="592"/>
      <c r="BT41" s="592"/>
      <c r="BU41" s="592"/>
      <c r="BV41" s="334"/>
      <c r="BW41" s="593">
        <f t="shared" si="4"/>
        <v>14</v>
      </c>
      <c r="BX41" s="593"/>
      <c r="BY41" s="592" t="str">
        <f>IF('各会計、関係団体の財政状況及び健全化判断比率'!B75="","",'各会計、関係団体の財政状況及び健全化判断比率'!B75)</f>
        <v>岡山県市町村総合事務組合（一般会計）</v>
      </c>
      <c r="BZ41" s="592"/>
      <c r="CA41" s="592"/>
      <c r="CB41" s="592"/>
      <c r="CC41" s="592"/>
      <c r="CD41" s="592"/>
      <c r="CE41" s="592"/>
      <c r="CF41" s="592"/>
      <c r="CG41" s="592"/>
      <c r="CH41" s="592"/>
      <c r="CI41" s="592"/>
      <c r="CJ41" s="592"/>
      <c r="CK41" s="592"/>
      <c r="CL41" s="592"/>
      <c r="CM41" s="592"/>
      <c r="CN41" s="334"/>
      <c r="CO41" s="593" t="str">
        <f t="shared" si="5"/>
        <v/>
      </c>
      <c r="CP41" s="593"/>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6" t="str">
        <f>IF('各会計、関係団体の財政状況及び健全化判断比率'!BR14="","",'各会計、関係団体の財政状況及び健全化判断比率'!BR14)</f>
        <v/>
      </c>
      <c r="DH41" s="596"/>
      <c r="DI41" s="333"/>
    </row>
    <row r="42" spans="1:113" ht="32.25" customHeight="1" x14ac:dyDescent="0.15">
      <c r="B42" s="335"/>
      <c r="C42" s="593" t="str">
        <f t="shared" si="0"/>
        <v/>
      </c>
      <c r="D42" s="593"/>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334"/>
      <c r="U42" s="593" t="str">
        <f t="shared" si="1"/>
        <v/>
      </c>
      <c r="V42" s="593"/>
      <c r="W42" s="592"/>
      <c r="X42" s="592"/>
      <c r="Y42" s="592"/>
      <c r="Z42" s="592"/>
      <c r="AA42" s="592"/>
      <c r="AB42" s="592"/>
      <c r="AC42" s="592"/>
      <c r="AD42" s="592"/>
      <c r="AE42" s="592"/>
      <c r="AF42" s="592"/>
      <c r="AG42" s="592"/>
      <c r="AH42" s="592"/>
      <c r="AI42" s="592"/>
      <c r="AJ42" s="592"/>
      <c r="AK42" s="592"/>
      <c r="AL42" s="334"/>
      <c r="AM42" s="593" t="str">
        <f t="shared" si="2"/>
        <v/>
      </c>
      <c r="AN42" s="593"/>
      <c r="AO42" s="592"/>
      <c r="AP42" s="592"/>
      <c r="AQ42" s="592"/>
      <c r="AR42" s="592"/>
      <c r="AS42" s="592"/>
      <c r="AT42" s="592"/>
      <c r="AU42" s="592"/>
      <c r="AV42" s="592"/>
      <c r="AW42" s="592"/>
      <c r="AX42" s="592"/>
      <c r="AY42" s="592"/>
      <c r="AZ42" s="592"/>
      <c r="BA42" s="592"/>
      <c r="BB42" s="592"/>
      <c r="BC42" s="592"/>
      <c r="BD42" s="334"/>
      <c r="BE42" s="593" t="str">
        <f t="shared" si="3"/>
        <v/>
      </c>
      <c r="BF42" s="593"/>
      <c r="BG42" s="592"/>
      <c r="BH42" s="592"/>
      <c r="BI42" s="592"/>
      <c r="BJ42" s="592"/>
      <c r="BK42" s="592"/>
      <c r="BL42" s="592"/>
      <c r="BM42" s="592"/>
      <c r="BN42" s="592"/>
      <c r="BO42" s="592"/>
      <c r="BP42" s="592"/>
      <c r="BQ42" s="592"/>
      <c r="BR42" s="592"/>
      <c r="BS42" s="592"/>
      <c r="BT42" s="592"/>
      <c r="BU42" s="592"/>
      <c r="BV42" s="334"/>
      <c r="BW42" s="593">
        <f t="shared" si="4"/>
        <v>15</v>
      </c>
      <c r="BX42" s="593"/>
      <c r="BY42" s="592" t="str">
        <f>IF('各会計、関係団体の財政状況及び健全化判断比率'!B76="","",'各会計、関係団体の財政状況及び健全化判断比率'!B76)</f>
        <v>岡山県市町村総合事務組合（貸付金特別会計）</v>
      </c>
      <c r="BZ42" s="592"/>
      <c r="CA42" s="592"/>
      <c r="CB42" s="592"/>
      <c r="CC42" s="592"/>
      <c r="CD42" s="592"/>
      <c r="CE42" s="592"/>
      <c r="CF42" s="592"/>
      <c r="CG42" s="592"/>
      <c r="CH42" s="592"/>
      <c r="CI42" s="592"/>
      <c r="CJ42" s="592"/>
      <c r="CK42" s="592"/>
      <c r="CL42" s="592"/>
      <c r="CM42" s="592"/>
      <c r="CN42" s="334"/>
      <c r="CO42" s="593" t="str">
        <f t="shared" si="5"/>
        <v/>
      </c>
      <c r="CP42" s="593"/>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6" t="str">
        <f>IF('各会計、関係団体の財政状況及び健全化判断比率'!BR15="","",'各会計、関係団体の財政状況及び健全化判断比率'!BR15)</f>
        <v/>
      </c>
      <c r="DH42" s="596"/>
      <c r="DI42" s="333"/>
    </row>
    <row r="43" spans="1:113" ht="32.25" customHeight="1" x14ac:dyDescent="0.15">
      <c r="B43" s="335"/>
      <c r="C43" s="593" t="str">
        <f t="shared" si="0"/>
        <v/>
      </c>
      <c r="D43" s="593"/>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334"/>
      <c r="U43" s="593" t="str">
        <f t="shared" si="1"/>
        <v/>
      </c>
      <c r="V43" s="593"/>
      <c r="W43" s="592"/>
      <c r="X43" s="592"/>
      <c r="Y43" s="592"/>
      <c r="Z43" s="592"/>
      <c r="AA43" s="592"/>
      <c r="AB43" s="592"/>
      <c r="AC43" s="592"/>
      <c r="AD43" s="592"/>
      <c r="AE43" s="592"/>
      <c r="AF43" s="592"/>
      <c r="AG43" s="592"/>
      <c r="AH43" s="592"/>
      <c r="AI43" s="592"/>
      <c r="AJ43" s="592"/>
      <c r="AK43" s="592"/>
      <c r="AL43" s="334"/>
      <c r="AM43" s="593" t="str">
        <f t="shared" si="2"/>
        <v/>
      </c>
      <c r="AN43" s="593"/>
      <c r="AO43" s="592"/>
      <c r="AP43" s="592"/>
      <c r="AQ43" s="592"/>
      <c r="AR43" s="592"/>
      <c r="AS43" s="592"/>
      <c r="AT43" s="592"/>
      <c r="AU43" s="592"/>
      <c r="AV43" s="592"/>
      <c r="AW43" s="592"/>
      <c r="AX43" s="592"/>
      <c r="AY43" s="592"/>
      <c r="AZ43" s="592"/>
      <c r="BA43" s="592"/>
      <c r="BB43" s="592"/>
      <c r="BC43" s="592"/>
      <c r="BD43" s="334"/>
      <c r="BE43" s="593" t="str">
        <f t="shared" si="3"/>
        <v/>
      </c>
      <c r="BF43" s="593"/>
      <c r="BG43" s="592"/>
      <c r="BH43" s="592"/>
      <c r="BI43" s="592"/>
      <c r="BJ43" s="592"/>
      <c r="BK43" s="592"/>
      <c r="BL43" s="592"/>
      <c r="BM43" s="592"/>
      <c r="BN43" s="592"/>
      <c r="BO43" s="592"/>
      <c r="BP43" s="592"/>
      <c r="BQ43" s="592"/>
      <c r="BR43" s="592"/>
      <c r="BS43" s="592"/>
      <c r="BT43" s="592"/>
      <c r="BU43" s="592"/>
      <c r="BV43" s="334"/>
      <c r="BW43" s="593">
        <f t="shared" si="4"/>
        <v>16</v>
      </c>
      <c r="BX43" s="593"/>
      <c r="BY43" s="592" t="str">
        <f>IF('各会計、関係団体の財政状況及び健全化判断比率'!B77="","",'各会計、関係団体の財政状況及び健全化判断比率'!B77)</f>
        <v>岡山県市町村総合事務組合（拠出金特別会計）</v>
      </c>
      <c r="BZ43" s="592"/>
      <c r="CA43" s="592"/>
      <c r="CB43" s="592"/>
      <c r="CC43" s="592"/>
      <c r="CD43" s="592"/>
      <c r="CE43" s="592"/>
      <c r="CF43" s="592"/>
      <c r="CG43" s="592"/>
      <c r="CH43" s="592"/>
      <c r="CI43" s="592"/>
      <c r="CJ43" s="592"/>
      <c r="CK43" s="592"/>
      <c r="CL43" s="592"/>
      <c r="CM43" s="592"/>
      <c r="CN43" s="334"/>
      <c r="CO43" s="593" t="str">
        <f t="shared" si="5"/>
        <v/>
      </c>
      <c r="CP43" s="593"/>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6" t="str">
        <f>IF('各会計、関係団体の財政状況及び健全化判断比率'!BR16="","",'各会計、関係団体の財政状況及び健全化判断比率'!BR16)</f>
        <v/>
      </c>
      <c r="DH43" s="596"/>
      <c r="DI43" s="333"/>
    </row>
    <row r="44" spans="1:113" ht="13.5" customHeight="1" thickBot="1" x14ac:dyDescent="0.2">
      <c r="B44" s="332"/>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0"/>
    </row>
    <row r="45" spans="1:113" x14ac:dyDescent="0.15"/>
    <row r="46" spans="1:113" x14ac:dyDescent="0.15">
      <c r="B46" s="329" t="s">
        <v>445</v>
      </c>
      <c r="E46" s="597" t="s">
        <v>444</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443</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442</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441</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440</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439</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438</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29" t="s">
        <v>437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308" customWidth="1"/>
    <col min="2" max="2" width="2.375" style="308" customWidth="1"/>
    <col min="3" max="16" width="2.625" style="308" customWidth="1"/>
    <col min="17" max="17" width="2.375" style="308" customWidth="1"/>
    <col min="18" max="95" width="1.625" style="308" customWidth="1"/>
    <col min="96" max="133" width="1.625" style="309" customWidth="1"/>
    <col min="134" max="143" width="1.625" style="308" customWidth="1"/>
    <col min="144" max="16384" width="0" style="308" hidden="1"/>
  </cols>
  <sheetData>
    <row r="1" spans="2:143" ht="22.5" customHeight="1" thickBot="1" x14ac:dyDescent="0.2">
      <c r="B1" s="328"/>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c r="BV1" s="327"/>
      <c r="BW1" s="327"/>
      <c r="BX1" s="327"/>
      <c r="BY1" s="327"/>
      <c r="BZ1" s="327"/>
      <c r="CA1" s="327"/>
      <c r="CB1" s="327"/>
      <c r="CC1" s="327"/>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739" t="s">
        <v>436</v>
      </c>
      <c r="DI1" s="740"/>
      <c r="DJ1" s="740"/>
      <c r="DK1" s="740"/>
      <c r="DL1" s="740"/>
      <c r="DM1" s="740"/>
      <c r="DN1" s="741"/>
      <c r="DO1" s="308"/>
      <c r="DP1" s="739" t="s">
        <v>435</v>
      </c>
      <c r="DQ1" s="740"/>
      <c r="DR1" s="740"/>
      <c r="DS1" s="740"/>
      <c r="DT1" s="740"/>
      <c r="DU1" s="740"/>
      <c r="DV1" s="740"/>
      <c r="DW1" s="740"/>
      <c r="DX1" s="740"/>
      <c r="DY1" s="740"/>
      <c r="DZ1" s="740"/>
      <c r="EA1" s="740"/>
      <c r="EB1" s="740"/>
      <c r="EC1" s="741"/>
      <c r="ED1" s="327"/>
      <c r="EE1" s="327"/>
      <c r="EF1" s="327"/>
      <c r="EG1" s="327"/>
      <c r="EH1" s="327"/>
      <c r="EI1" s="327"/>
      <c r="EJ1" s="327"/>
      <c r="EK1" s="327"/>
      <c r="EL1" s="327"/>
      <c r="EM1" s="327"/>
    </row>
    <row r="2" spans="2:143" ht="22.5" customHeight="1" x14ac:dyDescent="0.15">
      <c r="B2" s="326" t="s">
        <v>434</v>
      </c>
      <c r="R2" s="324"/>
      <c r="S2" s="324"/>
      <c r="T2" s="324"/>
      <c r="U2" s="324"/>
      <c r="V2" s="324"/>
      <c r="W2" s="324"/>
      <c r="X2" s="324"/>
      <c r="Y2" s="324"/>
      <c r="Z2" s="324"/>
      <c r="AA2" s="324"/>
      <c r="AB2" s="324"/>
      <c r="AC2" s="324"/>
      <c r="AE2" s="325"/>
      <c r="AF2" s="325"/>
      <c r="AG2" s="325"/>
      <c r="AH2" s="325"/>
      <c r="AI2" s="325"/>
      <c r="AJ2" s="324"/>
      <c r="AK2" s="324"/>
      <c r="AL2" s="324"/>
      <c r="AM2" s="324"/>
      <c r="AN2" s="324"/>
      <c r="AO2" s="324"/>
      <c r="AP2" s="324"/>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row>
    <row r="3" spans="2:143" ht="11.25" customHeight="1" x14ac:dyDescent="0.15">
      <c r="B3" s="678" t="s">
        <v>433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432</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2" t="s">
        <v>431</v>
      </c>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G3" s="723"/>
      <c r="DH3" s="723"/>
      <c r="DI3" s="723"/>
      <c r="DJ3" s="723"/>
      <c r="DK3" s="723"/>
      <c r="DL3" s="723"/>
      <c r="DM3" s="723"/>
      <c r="DN3" s="723"/>
      <c r="DO3" s="723"/>
      <c r="DP3" s="723"/>
      <c r="DQ3" s="723"/>
      <c r="DR3" s="723"/>
      <c r="DS3" s="723"/>
      <c r="DT3" s="723"/>
      <c r="DU3" s="723"/>
      <c r="DV3" s="723"/>
      <c r="DW3" s="723"/>
      <c r="DX3" s="723"/>
      <c r="DY3" s="723"/>
      <c r="DZ3" s="723"/>
      <c r="EA3" s="723"/>
      <c r="EB3" s="723"/>
      <c r="EC3" s="724"/>
    </row>
    <row r="4" spans="2:143" ht="11.25" customHeight="1" x14ac:dyDescent="0.15">
      <c r="B4" s="678" t="s">
        <v>29</v>
      </c>
      <c r="C4" s="679"/>
      <c r="D4" s="679"/>
      <c r="E4" s="679"/>
      <c r="F4" s="679"/>
      <c r="G4" s="679"/>
      <c r="H4" s="679"/>
      <c r="I4" s="679"/>
      <c r="J4" s="679"/>
      <c r="K4" s="679"/>
      <c r="L4" s="679"/>
      <c r="M4" s="679"/>
      <c r="N4" s="679"/>
      <c r="O4" s="679"/>
      <c r="P4" s="679"/>
      <c r="Q4" s="680"/>
      <c r="R4" s="678" t="s">
        <v>430</v>
      </c>
      <c r="S4" s="679"/>
      <c r="T4" s="679"/>
      <c r="U4" s="679"/>
      <c r="V4" s="679"/>
      <c r="W4" s="679"/>
      <c r="X4" s="679"/>
      <c r="Y4" s="680"/>
      <c r="Z4" s="678" t="s">
        <v>422</v>
      </c>
      <c r="AA4" s="679"/>
      <c r="AB4" s="679"/>
      <c r="AC4" s="680"/>
      <c r="AD4" s="678" t="s">
        <v>429</v>
      </c>
      <c r="AE4" s="679"/>
      <c r="AF4" s="679"/>
      <c r="AG4" s="679"/>
      <c r="AH4" s="679"/>
      <c r="AI4" s="679"/>
      <c r="AJ4" s="679"/>
      <c r="AK4" s="680"/>
      <c r="AL4" s="678" t="s">
        <v>422</v>
      </c>
      <c r="AM4" s="679"/>
      <c r="AN4" s="679"/>
      <c r="AO4" s="680"/>
      <c r="AP4" s="742" t="s">
        <v>346</v>
      </c>
      <c r="AQ4" s="742"/>
      <c r="AR4" s="742"/>
      <c r="AS4" s="742"/>
      <c r="AT4" s="742"/>
      <c r="AU4" s="742"/>
      <c r="AV4" s="742"/>
      <c r="AW4" s="742"/>
      <c r="AX4" s="742"/>
      <c r="AY4" s="742"/>
      <c r="AZ4" s="742"/>
      <c r="BA4" s="742"/>
      <c r="BB4" s="742"/>
      <c r="BC4" s="742"/>
      <c r="BD4" s="742"/>
      <c r="BE4" s="742"/>
      <c r="BF4" s="742"/>
      <c r="BG4" s="742" t="s">
        <v>428</v>
      </c>
      <c r="BH4" s="742"/>
      <c r="BI4" s="742"/>
      <c r="BJ4" s="742"/>
      <c r="BK4" s="742"/>
      <c r="BL4" s="742"/>
      <c r="BM4" s="742"/>
      <c r="BN4" s="742"/>
      <c r="BO4" s="742" t="s">
        <v>422</v>
      </c>
      <c r="BP4" s="742"/>
      <c r="BQ4" s="742"/>
      <c r="BR4" s="742"/>
      <c r="BS4" s="742" t="s">
        <v>427</v>
      </c>
      <c r="BT4" s="742"/>
      <c r="BU4" s="742"/>
      <c r="BV4" s="742"/>
      <c r="BW4" s="742"/>
      <c r="BX4" s="742"/>
      <c r="BY4" s="742"/>
      <c r="BZ4" s="742"/>
      <c r="CA4" s="742"/>
      <c r="CB4" s="742"/>
      <c r="CD4" s="722" t="s">
        <v>426</v>
      </c>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723"/>
      <c r="EB4" s="723"/>
      <c r="EC4" s="724"/>
    </row>
    <row r="5" spans="2:143" s="320" customFormat="1" ht="11.25" customHeight="1" x14ac:dyDescent="0.15">
      <c r="B5" s="708" t="s">
        <v>425</v>
      </c>
      <c r="C5" s="709"/>
      <c r="D5" s="709"/>
      <c r="E5" s="709"/>
      <c r="F5" s="709"/>
      <c r="G5" s="709"/>
      <c r="H5" s="709"/>
      <c r="I5" s="709"/>
      <c r="J5" s="709"/>
      <c r="K5" s="709"/>
      <c r="L5" s="709"/>
      <c r="M5" s="709"/>
      <c r="N5" s="709"/>
      <c r="O5" s="709"/>
      <c r="P5" s="709"/>
      <c r="Q5" s="710"/>
      <c r="R5" s="672">
        <v>2042627</v>
      </c>
      <c r="S5" s="673"/>
      <c r="T5" s="673"/>
      <c r="U5" s="673"/>
      <c r="V5" s="673"/>
      <c r="W5" s="673"/>
      <c r="X5" s="673"/>
      <c r="Y5" s="718"/>
      <c r="Z5" s="737">
        <v>32.700000000000003</v>
      </c>
      <c r="AA5" s="737"/>
      <c r="AB5" s="737"/>
      <c r="AC5" s="737"/>
      <c r="AD5" s="738">
        <v>2042627</v>
      </c>
      <c r="AE5" s="738"/>
      <c r="AF5" s="738"/>
      <c r="AG5" s="738"/>
      <c r="AH5" s="738"/>
      <c r="AI5" s="738"/>
      <c r="AJ5" s="738"/>
      <c r="AK5" s="738"/>
      <c r="AL5" s="720">
        <v>59.2</v>
      </c>
      <c r="AM5" s="688"/>
      <c r="AN5" s="688"/>
      <c r="AO5" s="726"/>
      <c r="AP5" s="708" t="s">
        <v>424</v>
      </c>
      <c r="AQ5" s="709"/>
      <c r="AR5" s="709"/>
      <c r="AS5" s="709"/>
      <c r="AT5" s="709"/>
      <c r="AU5" s="709"/>
      <c r="AV5" s="709"/>
      <c r="AW5" s="709"/>
      <c r="AX5" s="709"/>
      <c r="AY5" s="709"/>
      <c r="AZ5" s="709"/>
      <c r="BA5" s="709"/>
      <c r="BB5" s="709"/>
      <c r="BC5" s="709"/>
      <c r="BD5" s="709"/>
      <c r="BE5" s="709"/>
      <c r="BF5" s="710"/>
      <c r="BG5" s="608">
        <v>2042627</v>
      </c>
      <c r="BH5" s="609"/>
      <c r="BI5" s="609"/>
      <c r="BJ5" s="609"/>
      <c r="BK5" s="609"/>
      <c r="BL5" s="609"/>
      <c r="BM5" s="609"/>
      <c r="BN5" s="610"/>
      <c r="BO5" s="649">
        <v>100</v>
      </c>
      <c r="BP5" s="649"/>
      <c r="BQ5" s="649"/>
      <c r="BR5" s="649"/>
      <c r="BS5" s="650">
        <v>30644</v>
      </c>
      <c r="BT5" s="650"/>
      <c r="BU5" s="650"/>
      <c r="BV5" s="650"/>
      <c r="BW5" s="650"/>
      <c r="BX5" s="650"/>
      <c r="BY5" s="650"/>
      <c r="BZ5" s="650"/>
      <c r="CA5" s="650"/>
      <c r="CB5" s="714"/>
      <c r="CD5" s="722" t="s">
        <v>346</v>
      </c>
      <c r="CE5" s="723"/>
      <c r="CF5" s="723"/>
      <c r="CG5" s="723"/>
      <c r="CH5" s="723"/>
      <c r="CI5" s="723"/>
      <c r="CJ5" s="723"/>
      <c r="CK5" s="723"/>
      <c r="CL5" s="723"/>
      <c r="CM5" s="723"/>
      <c r="CN5" s="723"/>
      <c r="CO5" s="723"/>
      <c r="CP5" s="723"/>
      <c r="CQ5" s="724"/>
      <c r="CR5" s="722" t="s">
        <v>423</v>
      </c>
      <c r="CS5" s="723"/>
      <c r="CT5" s="723"/>
      <c r="CU5" s="723"/>
      <c r="CV5" s="723"/>
      <c r="CW5" s="723"/>
      <c r="CX5" s="723"/>
      <c r="CY5" s="724"/>
      <c r="CZ5" s="722" t="s">
        <v>422</v>
      </c>
      <c r="DA5" s="723"/>
      <c r="DB5" s="723"/>
      <c r="DC5" s="724"/>
      <c r="DD5" s="722" t="s">
        <v>421</v>
      </c>
      <c r="DE5" s="723"/>
      <c r="DF5" s="723"/>
      <c r="DG5" s="723"/>
      <c r="DH5" s="723"/>
      <c r="DI5" s="723"/>
      <c r="DJ5" s="723"/>
      <c r="DK5" s="723"/>
      <c r="DL5" s="723"/>
      <c r="DM5" s="723"/>
      <c r="DN5" s="723"/>
      <c r="DO5" s="723"/>
      <c r="DP5" s="724"/>
      <c r="DQ5" s="722" t="s">
        <v>420</v>
      </c>
      <c r="DR5" s="723"/>
      <c r="DS5" s="723"/>
      <c r="DT5" s="723"/>
      <c r="DU5" s="723"/>
      <c r="DV5" s="723"/>
      <c r="DW5" s="723"/>
      <c r="DX5" s="723"/>
      <c r="DY5" s="723"/>
      <c r="DZ5" s="723"/>
      <c r="EA5" s="723"/>
      <c r="EB5" s="723"/>
      <c r="EC5" s="724"/>
    </row>
    <row r="6" spans="2:143" ht="11.25" customHeight="1" x14ac:dyDescent="0.15">
      <c r="B6" s="605" t="s">
        <v>419</v>
      </c>
      <c r="C6" s="606"/>
      <c r="D6" s="606"/>
      <c r="E6" s="606"/>
      <c r="F6" s="606"/>
      <c r="G6" s="606"/>
      <c r="H6" s="606"/>
      <c r="I6" s="606"/>
      <c r="J6" s="606"/>
      <c r="K6" s="606"/>
      <c r="L6" s="606"/>
      <c r="M6" s="606"/>
      <c r="N6" s="606"/>
      <c r="O6" s="606"/>
      <c r="P6" s="606"/>
      <c r="Q6" s="607"/>
      <c r="R6" s="608">
        <v>37651</v>
      </c>
      <c r="S6" s="609"/>
      <c r="T6" s="609"/>
      <c r="U6" s="609"/>
      <c r="V6" s="609"/>
      <c r="W6" s="609"/>
      <c r="X6" s="609"/>
      <c r="Y6" s="610"/>
      <c r="Z6" s="649">
        <v>0.6</v>
      </c>
      <c r="AA6" s="649"/>
      <c r="AB6" s="649"/>
      <c r="AC6" s="649"/>
      <c r="AD6" s="650">
        <v>37651</v>
      </c>
      <c r="AE6" s="650"/>
      <c r="AF6" s="650"/>
      <c r="AG6" s="650"/>
      <c r="AH6" s="650"/>
      <c r="AI6" s="650"/>
      <c r="AJ6" s="650"/>
      <c r="AK6" s="650"/>
      <c r="AL6" s="611">
        <v>1.1000000000000001</v>
      </c>
      <c r="AM6" s="612"/>
      <c r="AN6" s="612"/>
      <c r="AO6" s="651"/>
      <c r="AP6" s="605" t="s">
        <v>418</v>
      </c>
      <c r="AQ6" s="606"/>
      <c r="AR6" s="606"/>
      <c r="AS6" s="606"/>
      <c r="AT6" s="606"/>
      <c r="AU6" s="606"/>
      <c r="AV6" s="606"/>
      <c r="AW6" s="606"/>
      <c r="AX6" s="606"/>
      <c r="AY6" s="606"/>
      <c r="AZ6" s="606"/>
      <c r="BA6" s="606"/>
      <c r="BB6" s="606"/>
      <c r="BC6" s="606"/>
      <c r="BD6" s="606"/>
      <c r="BE6" s="606"/>
      <c r="BF6" s="607"/>
      <c r="BG6" s="608">
        <v>2042627</v>
      </c>
      <c r="BH6" s="609"/>
      <c r="BI6" s="609"/>
      <c r="BJ6" s="609"/>
      <c r="BK6" s="609"/>
      <c r="BL6" s="609"/>
      <c r="BM6" s="609"/>
      <c r="BN6" s="610"/>
      <c r="BO6" s="649">
        <v>100</v>
      </c>
      <c r="BP6" s="649"/>
      <c r="BQ6" s="649"/>
      <c r="BR6" s="649"/>
      <c r="BS6" s="650">
        <v>30644</v>
      </c>
      <c r="BT6" s="650"/>
      <c r="BU6" s="650"/>
      <c r="BV6" s="650"/>
      <c r="BW6" s="650"/>
      <c r="BX6" s="650"/>
      <c r="BY6" s="650"/>
      <c r="BZ6" s="650"/>
      <c r="CA6" s="650"/>
      <c r="CB6" s="714"/>
      <c r="CD6" s="675" t="s">
        <v>417</v>
      </c>
      <c r="CE6" s="676"/>
      <c r="CF6" s="676"/>
      <c r="CG6" s="676"/>
      <c r="CH6" s="676"/>
      <c r="CI6" s="676"/>
      <c r="CJ6" s="676"/>
      <c r="CK6" s="676"/>
      <c r="CL6" s="676"/>
      <c r="CM6" s="676"/>
      <c r="CN6" s="676"/>
      <c r="CO6" s="676"/>
      <c r="CP6" s="676"/>
      <c r="CQ6" s="677"/>
      <c r="CR6" s="608">
        <v>69054</v>
      </c>
      <c r="CS6" s="609"/>
      <c r="CT6" s="609"/>
      <c r="CU6" s="609"/>
      <c r="CV6" s="609"/>
      <c r="CW6" s="609"/>
      <c r="CX6" s="609"/>
      <c r="CY6" s="610"/>
      <c r="CZ6" s="720">
        <v>1.1000000000000001</v>
      </c>
      <c r="DA6" s="688"/>
      <c r="DB6" s="688"/>
      <c r="DC6" s="721"/>
      <c r="DD6" s="614" t="s">
        <v>147</v>
      </c>
      <c r="DE6" s="609"/>
      <c r="DF6" s="609"/>
      <c r="DG6" s="609"/>
      <c r="DH6" s="609"/>
      <c r="DI6" s="609"/>
      <c r="DJ6" s="609"/>
      <c r="DK6" s="609"/>
      <c r="DL6" s="609"/>
      <c r="DM6" s="609"/>
      <c r="DN6" s="609"/>
      <c r="DO6" s="609"/>
      <c r="DP6" s="610"/>
      <c r="DQ6" s="614">
        <v>69044</v>
      </c>
      <c r="DR6" s="609"/>
      <c r="DS6" s="609"/>
      <c r="DT6" s="609"/>
      <c r="DU6" s="609"/>
      <c r="DV6" s="609"/>
      <c r="DW6" s="609"/>
      <c r="DX6" s="609"/>
      <c r="DY6" s="609"/>
      <c r="DZ6" s="609"/>
      <c r="EA6" s="609"/>
      <c r="EB6" s="609"/>
      <c r="EC6" s="661"/>
    </row>
    <row r="7" spans="2:143" ht="11.25" customHeight="1" x14ac:dyDescent="0.15">
      <c r="B7" s="605" t="s">
        <v>416</v>
      </c>
      <c r="C7" s="606"/>
      <c r="D7" s="606"/>
      <c r="E7" s="606"/>
      <c r="F7" s="606"/>
      <c r="G7" s="606"/>
      <c r="H7" s="606"/>
      <c r="I7" s="606"/>
      <c r="J7" s="606"/>
      <c r="K7" s="606"/>
      <c r="L7" s="606"/>
      <c r="M7" s="606"/>
      <c r="N7" s="606"/>
      <c r="O7" s="606"/>
      <c r="P7" s="606"/>
      <c r="Q7" s="607"/>
      <c r="R7" s="608">
        <v>1388</v>
      </c>
      <c r="S7" s="609"/>
      <c r="T7" s="609"/>
      <c r="U7" s="609"/>
      <c r="V7" s="609"/>
      <c r="W7" s="609"/>
      <c r="X7" s="609"/>
      <c r="Y7" s="610"/>
      <c r="Z7" s="649">
        <v>0</v>
      </c>
      <c r="AA7" s="649"/>
      <c r="AB7" s="649"/>
      <c r="AC7" s="649"/>
      <c r="AD7" s="650">
        <v>1388</v>
      </c>
      <c r="AE7" s="650"/>
      <c r="AF7" s="650"/>
      <c r="AG7" s="650"/>
      <c r="AH7" s="650"/>
      <c r="AI7" s="650"/>
      <c r="AJ7" s="650"/>
      <c r="AK7" s="650"/>
      <c r="AL7" s="611">
        <v>0</v>
      </c>
      <c r="AM7" s="612"/>
      <c r="AN7" s="612"/>
      <c r="AO7" s="651"/>
      <c r="AP7" s="605" t="s">
        <v>415</v>
      </c>
      <c r="AQ7" s="606"/>
      <c r="AR7" s="606"/>
      <c r="AS7" s="606"/>
      <c r="AT7" s="606"/>
      <c r="AU7" s="606"/>
      <c r="AV7" s="606"/>
      <c r="AW7" s="606"/>
      <c r="AX7" s="606"/>
      <c r="AY7" s="606"/>
      <c r="AZ7" s="606"/>
      <c r="BA7" s="606"/>
      <c r="BB7" s="606"/>
      <c r="BC7" s="606"/>
      <c r="BD7" s="606"/>
      <c r="BE7" s="606"/>
      <c r="BF7" s="607"/>
      <c r="BG7" s="608">
        <v>793667</v>
      </c>
      <c r="BH7" s="609"/>
      <c r="BI7" s="609"/>
      <c r="BJ7" s="609"/>
      <c r="BK7" s="609"/>
      <c r="BL7" s="609"/>
      <c r="BM7" s="609"/>
      <c r="BN7" s="610"/>
      <c r="BO7" s="649">
        <v>38.9</v>
      </c>
      <c r="BP7" s="649"/>
      <c r="BQ7" s="649"/>
      <c r="BR7" s="649"/>
      <c r="BS7" s="650">
        <v>30644</v>
      </c>
      <c r="BT7" s="650"/>
      <c r="BU7" s="650"/>
      <c r="BV7" s="650"/>
      <c r="BW7" s="650"/>
      <c r="BX7" s="650"/>
      <c r="BY7" s="650"/>
      <c r="BZ7" s="650"/>
      <c r="CA7" s="650"/>
      <c r="CB7" s="714"/>
      <c r="CD7" s="655" t="s">
        <v>414</v>
      </c>
      <c r="CE7" s="656"/>
      <c r="CF7" s="656"/>
      <c r="CG7" s="656"/>
      <c r="CH7" s="656"/>
      <c r="CI7" s="656"/>
      <c r="CJ7" s="656"/>
      <c r="CK7" s="656"/>
      <c r="CL7" s="656"/>
      <c r="CM7" s="656"/>
      <c r="CN7" s="656"/>
      <c r="CO7" s="656"/>
      <c r="CP7" s="656"/>
      <c r="CQ7" s="657"/>
      <c r="CR7" s="608">
        <v>1047340</v>
      </c>
      <c r="CS7" s="609"/>
      <c r="CT7" s="609"/>
      <c r="CU7" s="609"/>
      <c r="CV7" s="609"/>
      <c r="CW7" s="609"/>
      <c r="CX7" s="609"/>
      <c r="CY7" s="610"/>
      <c r="CZ7" s="649">
        <v>17.3</v>
      </c>
      <c r="DA7" s="649"/>
      <c r="DB7" s="649"/>
      <c r="DC7" s="649"/>
      <c r="DD7" s="614">
        <v>78053</v>
      </c>
      <c r="DE7" s="609"/>
      <c r="DF7" s="609"/>
      <c r="DG7" s="609"/>
      <c r="DH7" s="609"/>
      <c r="DI7" s="609"/>
      <c r="DJ7" s="609"/>
      <c r="DK7" s="609"/>
      <c r="DL7" s="609"/>
      <c r="DM7" s="609"/>
      <c r="DN7" s="609"/>
      <c r="DO7" s="609"/>
      <c r="DP7" s="610"/>
      <c r="DQ7" s="614">
        <v>930498</v>
      </c>
      <c r="DR7" s="609"/>
      <c r="DS7" s="609"/>
      <c r="DT7" s="609"/>
      <c r="DU7" s="609"/>
      <c r="DV7" s="609"/>
      <c r="DW7" s="609"/>
      <c r="DX7" s="609"/>
      <c r="DY7" s="609"/>
      <c r="DZ7" s="609"/>
      <c r="EA7" s="609"/>
      <c r="EB7" s="609"/>
      <c r="EC7" s="661"/>
    </row>
    <row r="8" spans="2:143" ht="11.25" customHeight="1" x14ac:dyDescent="0.15">
      <c r="B8" s="605" t="s">
        <v>413</v>
      </c>
      <c r="C8" s="606"/>
      <c r="D8" s="606"/>
      <c r="E8" s="606"/>
      <c r="F8" s="606"/>
      <c r="G8" s="606"/>
      <c r="H8" s="606"/>
      <c r="I8" s="606"/>
      <c r="J8" s="606"/>
      <c r="K8" s="606"/>
      <c r="L8" s="606"/>
      <c r="M8" s="606"/>
      <c r="N8" s="606"/>
      <c r="O8" s="606"/>
      <c r="P8" s="606"/>
      <c r="Q8" s="607"/>
      <c r="R8" s="608">
        <v>8620</v>
      </c>
      <c r="S8" s="609"/>
      <c r="T8" s="609"/>
      <c r="U8" s="609"/>
      <c r="V8" s="609"/>
      <c r="W8" s="609"/>
      <c r="X8" s="609"/>
      <c r="Y8" s="610"/>
      <c r="Z8" s="649">
        <v>0.1</v>
      </c>
      <c r="AA8" s="649"/>
      <c r="AB8" s="649"/>
      <c r="AC8" s="649"/>
      <c r="AD8" s="650">
        <v>8620</v>
      </c>
      <c r="AE8" s="650"/>
      <c r="AF8" s="650"/>
      <c r="AG8" s="650"/>
      <c r="AH8" s="650"/>
      <c r="AI8" s="650"/>
      <c r="AJ8" s="650"/>
      <c r="AK8" s="650"/>
      <c r="AL8" s="611">
        <v>0.2</v>
      </c>
      <c r="AM8" s="612"/>
      <c r="AN8" s="612"/>
      <c r="AO8" s="651"/>
      <c r="AP8" s="605" t="s">
        <v>412</v>
      </c>
      <c r="AQ8" s="606"/>
      <c r="AR8" s="606"/>
      <c r="AS8" s="606"/>
      <c r="AT8" s="606"/>
      <c r="AU8" s="606"/>
      <c r="AV8" s="606"/>
      <c r="AW8" s="606"/>
      <c r="AX8" s="606"/>
      <c r="AY8" s="606"/>
      <c r="AZ8" s="606"/>
      <c r="BA8" s="606"/>
      <c r="BB8" s="606"/>
      <c r="BC8" s="606"/>
      <c r="BD8" s="606"/>
      <c r="BE8" s="606"/>
      <c r="BF8" s="607"/>
      <c r="BG8" s="608">
        <v>22788</v>
      </c>
      <c r="BH8" s="609"/>
      <c r="BI8" s="609"/>
      <c r="BJ8" s="609"/>
      <c r="BK8" s="609"/>
      <c r="BL8" s="609"/>
      <c r="BM8" s="609"/>
      <c r="BN8" s="610"/>
      <c r="BO8" s="649">
        <v>1.1000000000000001</v>
      </c>
      <c r="BP8" s="649"/>
      <c r="BQ8" s="649"/>
      <c r="BR8" s="649"/>
      <c r="BS8" s="650" t="s">
        <v>147</v>
      </c>
      <c r="BT8" s="650"/>
      <c r="BU8" s="650"/>
      <c r="BV8" s="650"/>
      <c r="BW8" s="650"/>
      <c r="BX8" s="650"/>
      <c r="BY8" s="650"/>
      <c r="BZ8" s="650"/>
      <c r="CA8" s="650"/>
      <c r="CB8" s="714"/>
      <c r="CD8" s="655" t="s">
        <v>411</v>
      </c>
      <c r="CE8" s="656"/>
      <c r="CF8" s="656"/>
      <c r="CG8" s="656"/>
      <c r="CH8" s="656"/>
      <c r="CI8" s="656"/>
      <c r="CJ8" s="656"/>
      <c r="CK8" s="656"/>
      <c r="CL8" s="656"/>
      <c r="CM8" s="656"/>
      <c r="CN8" s="656"/>
      <c r="CO8" s="656"/>
      <c r="CP8" s="656"/>
      <c r="CQ8" s="657"/>
      <c r="CR8" s="608">
        <v>2269295</v>
      </c>
      <c r="CS8" s="609"/>
      <c r="CT8" s="609"/>
      <c r="CU8" s="609"/>
      <c r="CV8" s="609"/>
      <c r="CW8" s="609"/>
      <c r="CX8" s="609"/>
      <c r="CY8" s="610"/>
      <c r="CZ8" s="649">
        <v>37.6</v>
      </c>
      <c r="DA8" s="649"/>
      <c r="DB8" s="649"/>
      <c r="DC8" s="649"/>
      <c r="DD8" s="614">
        <v>4880</v>
      </c>
      <c r="DE8" s="609"/>
      <c r="DF8" s="609"/>
      <c r="DG8" s="609"/>
      <c r="DH8" s="609"/>
      <c r="DI8" s="609"/>
      <c r="DJ8" s="609"/>
      <c r="DK8" s="609"/>
      <c r="DL8" s="609"/>
      <c r="DM8" s="609"/>
      <c r="DN8" s="609"/>
      <c r="DO8" s="609"/>
      <c r="DP8" s="610"/>
      <c r="DQ8" s="614">
        <v>967643</v>
      </c>
      <c r="DR8" s="609"/>
      <c r="DS8" s="609"/>
      <c r="DT8" s="609"/>
      <c r="DU8" s="609"/>
      <c r="DV8" s="609"/>
      <c r="DW8" s="609"/>
      <c r="DX8" s="609"/>
      <c r="DY8" s="609"/>
      <c r="DZ8" s="609"/>
      <c r="EA8" s="609"/>
      <c r="EB8" s="609"/>
      <c r="EC8" s="661"/>
    </row>
    <row r="9" spans="2:143" ht="11.25" customHeight="1" x14ac:dyDescent="0.15">
      <c r="B9" s="605" t="s">
        <v>410</v>
      </c>
      <c r="C9" s="606"/>
      <c r="D9" s="606"/>
      <c r="E9" s="606"/>
      <c r="F9" s="606"/>
      <c r="G9" s="606"/>
      <c r="H9" s="606"/>
      <c r="I9" s="606"/>
      <c r="J9" s="606"/>
      <c r="K9" s="606"/>
      <c r="L9" s="606"/>
      <c r="M9" s="606"/>
      <c r="N9" s="606"/>
      <c r="O9" s="606"/>
      <c r="P9" s="606"/>
      <c r="Q9" s="607"/>
      <c r="R9" s="608">
        <v>13103</v>
      </c>
      <c r="S9" s="609"/>
      <c r="T9" s="609"/>
      <c r="U9" s="609"/>
      <c r="V9" s="609"/>
      <c r="W9" s="609"/>
      <c r="X9" s="609"/>
      <c r="Y9" s="610"/>
      <c r="Z9" s="649">
        <v>0.2</v>
      </c>
      <c r="AA9" s="649"/>
      <c r="AB9" s="649"/>
      <c r="AC9" s="649"/>
      <c r="AD9" s="650">
        <v>13103</v>
      </c>
      <c r="AE9" s="650"/>
      <c r="AF9" s="650"/>
      <c r="AG9" s="650"/>
      <c r="AH9" s="650"/>
      <c r="AI9" s="650"/>
      <c r="AJ9" s="650"/>
      <c r="AK9" s="650"/>
      <c r="AL9" s="611">
        <v>0.4</v>
      </c>
      <c r="AM9" s="612"/>
      <c r="AN9" s="612"/>
      <c r="AO9" s="651"/>
      <c r="AP9" s="605" t="s">
        <v>409</v>
      </c>
      <c r="AQ9" s="606"/>
      <c r="AR9" s="606"/>
      <c r="AS9" s="606"/>
      <c r="AT9" s="606"/>
      <c r="AU9" s="606"/>
      <c r="AV9" s="606"/>
      <c r="AW9" s="606"/>
      <c r="AX9" s="606"/>
      <c r="AY9" s="606"/>
      <c r="AZ9" s="606"/>
      <c r="BA9" s="606"/>
      <c r="BB9" s="606"/>
      <c r="BC9" s="606"/>
      <c r="BD9" s="606"/>
      <c r="BE9" s="606"/>
      <c r="BF9" s="607"/>
      <c r="BG9" s="608">
        <v>598545</v>
      </c>
      <c r="BH9" s="609"/>
      <c r="BI9" s="609"/>
      <c r="BJ9" s="609"/>
      <c r="BK9" s="609"/>
      <c r="BL9" s="609"/>
      <c r="BM9" s="609"/>
      <c r="BN9" s="610"/>
      <c r="BO9" s="649">
        <v>29.3</v>
      </c>
      <c r="BP9" s="649"/>
      <c r="BQ9" s="649"/>
      <c r="BR9" s="649"/>
      <c r="BS9" s="650" t="s">
        <v>147</v>
      </c>
      <c r="BT9" s="650"/>
      <c r="BU9" s="650"/>
      <c r="BV9" s="650"/>
      <c r="BW9" s="650"/>
      <c r="BX9" s="650"/>
      <c r="BY9" s="650"/>
      <c r="BZ9" s="650"/>
      <c r="CA9" s="650"/>
      <c r="CB9" s="714"/>
      <c r="CD9" s="655" t="s">
        <v>408</v>
      </c>
      <c r="CE9" s="656"/>
      <c r="CF9" s="656"/>
      <c r="CG9" s="656"/>
      <c r="CH9" s="656"/>
      <c r="CI9" s="656"/>
      <c r="CJ9" s="656"/>
      <c r="CK9" s="656"/>
      <c r="CL9" s="656"/>
      <c r="CM9" s="656"/>
      <c r="CN9" s="656"/>
      <c r="CO9" s="656"/>
      <c r="CP9" s="656"/>
      <c r="CQ9" s="657"/>
      <c r="CR9" s="608">
        <v>594254</v>
      </c>
      <c r="CS9" s="609"/>
      <c r="CT9" s="609"/>
      <c r="CU9" s="609"/>
      <c r="CV9" s="609"/>
      <c r="CW9" s="609"/>
      <c r="CX9" s="609"/>
      <c r="CY9" s="610"/>
      <c r="CZ9" s="649">
        <v>9.8000000000000007</v>
      </c>
      <c r="DA9" s="649"/>
      <c r="DB9" s="649"/>
      <c r="DC9" s="649"/>
      <c r="DD9" s="614">
        <v>16439</v>
      </c>
      <c r="DE9" s="609"/>
      <c r="DF9" s="609"/>
      <c r="DG9" s="609"/>
      <c r="DH9" s="609"/>
      <c r="DI9" s="609"/>
      <c r="DJ9" s="609"/>
      <c r="DK9" s="609"/>
      <c r="DL9" s="609"/>
      <c r="DM9" s="609"/>
      <c r="DN9" s="609"/>
      <c r="DO9" s="609"/>
      <c r="DP9" s="610"/>
      <c r="DQ9" s="614">
        <v>372005</v>
      </c>
      <c r="DR9" s="609"/>
      <c r="DS9" s="609"/>
      <c r="DT9" s="609"/>
      <c r="DU9" s="609"/>
      <c r="DV9" s="609"/>
      <c r="DW9" s="609"/>
      <c r="DX9" s="609"/>
      <c r="DY9" s="609"/>
      <c r="DZ9" s="609"/>
      <c r="EA9" s="609"/>
      <c r="EB9" s="609"/>
      <c r="EC9" s="661"/>
    </row>
    <row r="10" spans="2:143" ht="11.25" customHeight="1" x14ac:dyDescent="0.15">
      <c r="B10" s="605" t="s">
        <v>407</v>
      </c>
      <c r="C10" s="606"/>
      <c r="D10" s="606"/>
      <c r="E10" s="606"/>
      <c r="F10" s="606"/>
      <c r="G10" s="606"/>
      <c r="H10" s="606"/>
      <c r="I10" s="606"/>
      <c r="J10" s="606"/>
      <c r="K10" s="606"/>
      <c r="L10" s="606"/>
      <c r="M10" s="606"/>
      <c r="N10" s="606"/>
      <c r="O10" s="606"/>
      <c r="P10" s="606"/>
      <c r="Q10" s="607"/>
      <c r="R10" s="608" t="s">
        <v>147</v>
      </c>
      <c r="S10" s="609"/>
      <c r="T10" s="609"/>
      <c r="U10" s="609"/>
      <c r="V10" s="609"/>
      <c r="W10" s="609"/>
      <c r="X10" s="609"/>
      <c r="Y10" s="610"/>
      <c r="Z10" s="649" t="s">
        <v>147</v>
      </c>
      <c r="AA10" s="649"/>
      <c r="AB10" s="649"/>
      <c r="AC10" s="649"/>
      <c r="AD10" s="650" t="s">
        <v>147</v>
      </c>
      <c r="AE10" s="650"/>
      <c r="AF10" s="650"/>
      <c r="AG10" s="650"/>
      <c r="AH10" s="650"/>
      <c r="AI10" s="650"/>
      <c r="AJ10" s="650"/>
      <c r="AK10" s="650"/>
      <c r="AL10" s="611" t="s">
        <v>147</v>
      </c>
      <c r="AM10" s="612"/>
      <c r="AN10" s="612"/>
      <c r="AO10" s="651"/>
      <c r="AP10" s="605" t="s">
        <v>406</v>
      </c>
      <c r="AQ10" s="606"/>
      <c r="AR10" s="606"/>
      <c r="AS10" s="606"/>
      <c r="AT10" s="606"/>
      <c r="AU10" s="606"/>
      <c r="AV10" s="606"/>
      <c r="AW10" s="606"/>
      <c r="AX10" s="606"/>
      <c r="AY10" s="606"/>
      <c r="AZ10" s="606"/>
      <c r="BA10" s="606"/>
      <c r="BB10" s="606"/>
      <c r="BC10" s="606"/>
      <c r="BD10" s="606"/>
      <c r="BE10" s="606"/>
      <c r="BF10" s="607"/>
      <c r="BG10" s="608">
        <v>64885</v>
      </c>
      <c r="BH10" s="609"/>
      <c r="BI10" s="609"/>
      <c r="BJ10" s="609"/>
      <c r="BK10" s="609"/>
      <c r="BL10" s="609"/>
      <c r="BM10" s="609"/>
      <c r="BN10" s="610"/>
      <c r="BO10" s="649">
        <v>3.2</v>
      </c>
      <c r="BP10" s="649"/>
      <c r="BQ10" s="649"/>
      <c r="BR10" s="649"/>
      <c r="BS10" s="650" t="s">
        <v>147</v>
      </c>
      <c r="BT10" s="650"/>
      <c r="BU10" s="650"/>
      <c r="BV10" s="650"/>
      <c r="BW10" s="650"/>
      <c r="BX10" s="650"/>
      <c r="BY10" s="650"/>
      <c r="BZ10" s="650"/>
      <c r="CA10" s="650"/>
      <c r="CB10" s="714"/>
      <c r="CD10" s="655" t="s">
        <v>405</v>
      </c>
      <c r="CE10" s="656"/>
      <c r="CF10" s="656"/>
      <c r="CG10" s="656"/>
      <c r="CH10" s="656"/>
      <c r="CI10" s="656"/>
      <c r="CJ10" s="656"/>
      <c r="CK10" s="656"/>
      <c r="CL10" s="656"/>
      <c r="CM10" s="656"/>
      <c r="CN10" s="656"/>
      <c r="CO10" s="656"/>
      <c r="CP10" s="656"/>
      <c r="CQ10" s="657"/>
      <c r="CR10" s="608">
        <v>50</v>
      </c>
      <c r="CS10" s="609"/>
      <c r="CT10" s="609"/>
      <c r="CU10" s="609"/>
      <c r="CV10" s="609"/>
      <c r="CW10" s="609"/>
      <c r="CX10" s="609"/>
      <c r="CY10" s="610"/>
      <c r="CZ10" s="649">
        <v>0</v>
      </c>
      <c r="DA10" s="649"/>
      <c r="DB10" s="649"/>
      <c r="DC10" s="649"/>
      <c r="DD10" s="614" t="s">
        <v>147</v>
      </c>
      <c r="DE10" s="609"/>
      <c r="DF10" s="609"/>
      <c r="DG10" s="609"/>
      <c r="DH10" s="609"/>
      <c r="DI10" s="609"/>
      <c r="DJ10" s="609"/>
      <c r="DK10" s="609"/>
      <c r="DL10" s="609"/>
      <c r="DM10" s="609"/>
      <c r="DN10" s="609"/>
      <c r="DO10" s="609"/>
      <c r="DP10" s="610"/>
      <c r="DQ10" s="614">
        <v>50</v>
      </c>
      <c r="DR10" s="609"/>
      <c r="DS10" s="609"/>
      <c r="DT10" s="609"/>
      <c r="DU10" s="609"/>
      <c r="DV10" s="609"/>
      <c r="DW10" s="609"/>
      <c r="DX10" s="609"/>
      <c r="DY10" s="609"/>
      <c r="DZ10" s="609"/>
      <c r="EA10" s="609"/>
      <c r="EB10" s="609"/>
      <c r="EC10" s="661"/>
    </row>
    <row r="11" spans="2:143" ht="11.25" customHeight="1" x14ac:dyDescent="0.15">
      <c r="B11" s="605" t="s">
        <v>404</v>
      </c>
      <c r="C11" s="606"/>
      <c r="D11" s="606"/>
      <c r="E11" s="606"/>
      <c r="F11" s="606"/>
      <c r="G11" s="606"/>
      <c r="H11" s="606"/>
      <c r="I11" s="606"/>
      <c r="J11" s="606"/>
      <c r="K11" s="606"/>
      <c r="L11" s="606"/>
      <c r="M11" s="606"/>
      <c r="N11" s="606"/>
      <c r="O11" s="606"/>
      <c r="P11" s="606"/>
      <c r="Q11" s="607"/>
      <c r="R11" s="608">
        <v>296147</v>
      </c>
      <c r="S11" s="609"/>
      <c r="T11" s="609"/>
      <c r="U11" s="609"/>
      <c r="V11" s="609"/>
      <c r="W11" s="609"/>
      <c r="X11" s="609"/>
      <c r="Y11" s="610"/>
      <c r="Z11" s="611">
        <v>4.7</v>
      </c>
      <c r="AA11" s="612"/>
      <c r="AB11" s="612"/>
      <c r="AC11" s="613"/>
      <c r="AD11" s="614">
        <v>296147</v>
      </c>
      <c r="AE11" s="609"/>
      <c r="AF11" s="609"/>
      <c r="AG11" s="609"/>
      <c r="AH11" s="609"/>
      <c r="AI11" s="609"/>
      <c r="AJ11" s="609"/>
      <c r="AK11" s="610"/>
      <c r="AL11" s="611">
        <v>8.6</v>
      </c>
      <c r="AM11" s="612"/>
      <c r="AN11" s="612"/>
      <c r="AO11" s="651"/>
      <c r="AP11" s="605" t="s">
        <v>403</v>
      </c>
      <c r="AQ11" s="606"/>
      <c r="AR11" s="606"/>
      <c r="AS11" s="606"/>
      <c r="AT11" s="606"/>
      <c r="AU11" s="606"/>
      <c r="AV11" s="606"/>
      <c r="AW11" s="606"/>
      <c r="AX11" s="606"/>
      <c r="AY11" s="606"/>
      <c r="AZ11" s="606"/>
      <c r="BA11" s="606"/>
      <c r="BB11" s="606"/>
      <c r="BC11" s="606"/>
      <c r="BD11" s="606"/>
      <c r="BE11" s="606"/>
      <c r="BF11" s="607"/>
      <c r="BG11" s="608">
        <v>107449</v>
      </c>
      <c r="BH11" s="609"/>
      <c r="BI11" s="609"/>
      <c r="BJ11" s="609"/>
      <c r="BK11" s="609"/>
      <c r="BL11" s="609"/>
      <c r="BM11" s="609"/>
      <c r="BN11" s="610"/>
      <c r="BO11" s="649">
        <v>5.3</v>
      </c>
      <c r="BP11" s="649"/>
      <c r="BQ11" s="649"/>
      <c r="BR11" s="649"/>
      <c r="BS11" s="650">
        <v>30644</v>
      </c>
      <c r="BT11" s="650"/>
      <c r="BU11" s="650"/>
      <c r="BV11" s="650"/>
      <c r="BW11" s="650"/>
      <c r="BX11" s="650"/>
      <c r="BY11" s="650"/>
      <c r="BZ11" s="650"/>
      <c r="CA11" s="650"/>
      <c r="CB11" s="714"/>
      <c r="CD11" s="655" t="s">
        <v>402</v>
      </c>
      <c r="CE11" s="656"/>
      <c r="CF11" s="656"/>
      <c r="CG11" s="656"/>
      <c r="CH11" s="656"/>
      <c r="CI11" s="656"/>
      <c r="CJ11" s="656"/>
      <c r="CK11" s="656"/>
      <c r="CL11" s="656"/>
      <c r="CM11" s="656"/>
      <c r="CN11" s="656"/>
      <c r="CO11" s="656"/>
      <c r="CP11" s="656"/>
      <c r="CQ11" s="657"/>
      <c r="CR11" s="608">
        <v>133648</v>
      </c>
      <c r="CS11" s="609"/>
      <c r="CT11" s="609"/>
      <c r="CU11" s="609"/>
      <c r="CV11" s="609"/>
      <c r="CW11" s="609"/>
      <c r="CX11" s="609"/>
      <c r="CY11" s="610"/>
      <c r="CZ11" s="649">
        <v>2.2000000000000002</v>
      </c>
      <c r="DA11" s="649"/>
      <c r="DB11" s="649"/>
      <c r="DC11" s="649"/>
      <c r="DD11" s="614">
        <v>36839</v>
      </c>
      <c r="DE11" s="609"/>
      <c r="DF11" s="609"/>
      <c r="DG11" s="609"/>
      <c r="DH11" s="609"/>
      <c r="DI11" s="609"/>
      <c r="DJ11" s="609"/>
      <c r="DK11" s="609"/>
      <c r="DL11" s="609"/>
      <c r="DM11" s="609"/>
      <c r="DN11" s="609"/>
      <c r="DO11" s="609"/>
      <c r="DP11" s="610"/>
      <c r="DQ11" s="614">
        <v>87756</v>
      </c>
      <c r="DR11" s="609"/>
      <c r="DS11" s="609"/>
      <c r="DT11" s="609"/>
      <c r="DU11" s="609"/>
      <c r="DV11" s="609"/>
      <c r="DW11" s="609"/>
      <c r="DX11" s="609"/>
      <c r="DY11" s="609"/>
      <c r="DZ11" s="609"/>
      <c r="EA11" s="609"/>
      <c r="EB11" s="609"/>
      <c r="EC11" s="661"/>
    </row>
    <row r="12" spans="2:143" ht="11.25" customHeight="1" x14ac:dyDescent="0.15">
      <c r="B12" s="605" t="s">
        <v>401</v>
      </c>
      <c r="C12" s="606"/>
      <c r="D12" s="606"/>
      <c r="E12" s="606"/>
      <c r="F12" s="606"/>
      <c r="G12" s="606"/>
      <c r="H12" s="606"/>
      <c r="I12" s="606"/>
      <c r="J12" s="606"/>
      <c r="K12" s="606"/>
      <c r="L12" s="606"/>
      <c r="M12" s="606"/>
      <c r="N12" s="606"/>
      <c r="O12" s="606"/>
      <c r="P12" s="606"/>
      <c r="Q12" s="607"/>
      <c r="R12" s="608">
        <v>3129</v>
      </c>
      <c r="S12" s="609"/>
      <c r="T12" s="609"/>
      <c r="U12" s="609"/>
      <c r="V12" s="609"/>
      <c r="W12" s="609"/>
      <c r="X12" s="609"/>
      <c r="Y12" s="610"/>
      <c r="Z12" s="649">
        <v>0.1</v>
      </c>
      <c r="AA12" s="649"/>
      <c r="AB12" s="649"/>
      <c r="AC12" s="649"/>
      <c r="AD12" s="650">
        <v>3129</v>
      </c>
      <c r="AE12" s="650"/>
      <c r="AF12" s="650"/>
      <c r="AG12" s="650"/>
      <c r="AH12" s="650"/>
      <c r="AI12" s="650"/>
      <c r="AJ12" s="650"/>
      <c r="AK12" s="650"/>
      <c r="AL12" s="611">
        <v>0.1</v>
      </c>
      <c r="AM12" s="612"/>
      <c r="AN12" s="612"/>
      <c r="AO12" s="651"/>
      <c r="AP12" s="605" t="s">
        <v>400</v>
      </c>
      <c r="AQ12" s="606"/>
      <c r="AR12" s="606"/>
      <c r="AS12" s="606"/>
      <c r="AT12" s="606"/>
      <c r="AU12" s="606"/>
      <c r="AV12" s="606"/>
      <c r="AW12" s="606"/>
      <c r="AX12" s="606"/>
      <c r="AY12" s="606"/>
      <c r="AZ12" s="606"/>
      <c r="BA12" s="606"/>
      <c r="BB12" s="606"/>
      <c r="BC12" s="606"/>
      <c r="BD12" s="606"/>
      <c r="BE12" s="606"/>
      <c r="BF12" s="607"/>
      <c r="BG12" s="608">
        <v>1137220</v>
      </c>
      <c r="BH12" s="609"/>
      <c r="BI12" s="609"/>
      <c r="BJ12" s="609"/>
      <c r="BK12" s="609"/>
      <c r="BL12" s="609"/>
      <c r="BM12" s="609"/>
      <c r="BN12" s="610"/>
      <c r="BO12" s="649">
        <v>55.7</v>
      </c>
      <c r="BP12" s="649"/>
      <c r="BQ12" s="649"/>
      <c r="BR12" s="649"/>
      <c r="BS12" s="650" t="s">
        <v>147</v>
      </c>
      <c r="BT12" s="650"/>
      <c r="BU12" s="650"/>
      <c r="BV12" s="650"/>
      <c r="BW12" s="650"/>
      <c r="BX12" s="650"/>
      <c r="BY12" s="650"/>
      <c r="BZ12" s="650"/>
      <c r="CA12" s="650"/>
      <c r="CB12" s="714"/>
      <c r="CD12" s="655" t="s">
        <v>399</v>
      </c>
      <c r="CE12" s="656"/>
      <c r="CF12" s="656"/>
      <c r="CG12" s="656"/>
      <c r="CH12" s="656"/>
      <c r="CI12" s="656"/>
      <c r="CJ12" s="656"/>
      <c r="CK12" s="656"/>
      <c r="CL12" s="656"/>
      <c r="CM12" s="656"/>
      <c r="CN12" s="656"/>
      <c r="CO12" s="656"/>
      <c r="CP12" s="656"/>
      <c r="CQ12" s="657"/>
      <c r="CR12" s="608">
        <v>92845</v>
      </c>
      <c r="CS12" s="609"/>
      <c r="CT12" s="609"/>
      <c r="CU12" s="609"/>
      <c r="CV12" s="609"/>
      <c r="CW12" s="609"/>
      <c r="CX12" s="609"/>
      <c r="CY12" s="610"/>
      <c r="CZ12" s="649">
        <v>1.5</v>
      </c>
      <c r="DA12" s="649"/>
      <c r="DB12" s="649"/>
      <c r="DC12" s="649"/>
      <c r="DD12" s="614">
        <v>1790</v>
      </c>
      <c r="DE12" s="609"/>
      <c r="DF12" s="609"/>
      <c r="DG12" s="609"/>
      <c r="DH12" s="609"/>
      <c r="DI12" s="609"/>
      <c r="DJ12" s="609"/>
      <c r="DK12" s="609"/>
      <c r="DL12" s="609"/>
      <c r="DM12" s="609"/>
      <c r="DN12" s="609"/>
      <c r="DO12" s="609"/>
      <c r="DP12" s="610"/>
      <c r="DQ12" s="614">
        <v>79481</v>
      </c>
      <c r="DR12" s="609"/>
      <c r="DS12" s="609"/>
      <c r="DT12" s="609"/>
      <c r="DU12" s="609"/>
      <c r="DV12" s="609"/>
      <c r="DW12" s="609"/>
      <c r="DX12" s="609"/>
      <c r="DY12" s="609"/>
      <c r="DZ12" s="609"/>
      <c r="EA12" s="609"/>
      <c r="EB12" s="609"/>
      <c r="EC12" s="661"/>
    </row>
    <row r="13" spans="2:143" ht="11.25" customHeight="1" x14ac:dyDescent="0.15">
      <c r="B13" s="605" t="s">
        <v>398</v>
      </c>
      <c r="C13" s="606"/>
      <c r="D13" s="606"/>
      <c r="E13" s="606"/>
      <c r="F13" s="606"/>
      <c r="G13" s="606"/>
      <c r="H13" s="606"/>
      <c r="I13" s="606"/>
      <c r="J13" s="606"/>
      <c r="K13" s="606"/>
      <c r="L13" s="606"/>
      <c r="M13" s="606"/>
      <c r="N13" s="606"/>
      <c r="O13" s="606"/>
      <c r="P13" s="606"/>
      <c r="Q13" s="607"/>
      <c r="R13" s="608" t="s">
        <v>147</v>
      </c>
      <c r="S13" s="609"/>
      <c r="T13" s="609"/>
      <c r="U13" s="609"/>
      <c r="V13" s="609"/>
      <c r="W13" s="609"/>
      <c r="X13" s="609"/>
      <c r="Y13" s="610"/>
      <c r="Z13" s="649" t="s">
        <v>147</v>
      </c>
      <c r="AA13" s="649"/>
      <c r="AB13" s="649"/>
      <c r="AC13" s="649"/>
      <c r="AD13" s="650" t="s">
        <v>147</v>
      </c>
      <c r="AE13" s="650"/>
      <c r="AF13" s="650"/>
      <c r="AG13" s="650"/>
      <c r="AH13" s="650"/>
      <c r="AI13" s="650"/>
      <c r="AJ13" s="650"/>
      <c r="AK13" s="650"/>
      <c r="AL13" s="611" t="s">
        <v>147</v>
      </c>
      <c r="AM13" s="612"/>
      <c r="AN13" s="612"/>
      <c r="AO13" s="651"/>
      <c r="AP13" s="605" t="s">
        <v>397</v>
      </c>
      <c r="AQ13" s="606"/>
      <c r="AR13" s="606"/>
      <c r="AS13" s="606"/>
      <c r="AT13" s="606"/>
      <c r="AU13" s="606"/>
      <c r="AV13" s="606"/>
      <c r="AW13" s="606"/>
      <c r="AX13" s="606"/>
      <c r="AY13" s="606"/>
      <c r="AZ13" s="606"/>
      <c r="BA13" s="606"/>
      <c r="BB13" s="606"/>
      <c r="BC13" s="606"/>
      <c r="BD13" s="606"/>
      <c r="BE13" s="606"/>
      <c r="BF13" s="607"/>
      <c r="BG13" s="608">
        <v>1137220</v>
      </c>
      <c r="BH13" s="609"/>
      <c r="BI13" s="609"/>
      <c r="BJ13" s="609"/>
      <c r="BK13" s="609"/>
      <c r="BL13" s="609"/>
      <c r="BM13" s="609"/>
      <c r="BN13" s="610"/>
      <c r="BO13" s="649">
        <v>55.7</v>
      </c>
      <c r="BP13" s="649"/>
      <c r="BQ13" s="649"/>
      <c r="BR13" s="649"/>
      <c r="BS13" s="650" t="s">
        <v>147</v>
      </c>
      <c r="BT13" s="650"/>
      <c r="BU13" s="650"/>
      <c r="BV13" s="650"/>
      <c r="BW13" s="650"/>
      <c r="BX13" s="650"/>
      <c r="BY13" s="650"/>
      <c r="BZ13" s="650"/>
      <c r="CA13" s="650"/>
      <c r="CB13" s="714"/>
      <c r="CD13" s="655" t="s">
        <v>396</v>
      </c>
      <c r="CE13" s="656"/>
      <c r="CF13" s="656"/>
      <c r="CG13" s="656"/>
      <c r="CH13" s="656"/>
      <c r="CI13" s="656"/>
      <c r="CJ13" s="656"/>
      <c r="CK13" s="656"/>
      <c r="CL13" s="656"/>
      <c r="CM13" s="656"/>
      <c r="CN13" s="656"/>
      <c r="CO13" s="656"/>
      <c r="CP13" s="656"/>
      <c r="CQ13" s="657"/>
      <c r="CR13" s="608">
        <v>580030</v>
      </c>
      <c r="CS13" s="609"/>
      <c r="CT13" s="609"/>
      <c r="CU13" s="609"/>
      <c r="CV13" s="609"/>
      <c r="CW13" s="609"/>
      <c r="CX13" s="609"/>
      <c r="CY13" s="610"/>
      <c r="CZ13" s="649">
        <v>9.6</v>
      </c>
      <c r="DA13" s="649"/>
      <c r="DB13" s="649"/>
      <c r="DC13" s="649"/>
      <c r="DD13" s="614">
        <v>278483</v>
      </c>
      <c r="DE13" s="609"/>
      <c r="DF13" s="609"/>
      <c r="DG13" s="609"/>
      <c r="DH13" s="609"/>
      <c r="DI13" s="609"/>
      <c r="DJ13" s="609"/>
      <c r="DK13" s="609"/>
      <c r="DL13" s="609"/>
      <c r="DM13" s="609"/>
      <c r="DN13" s="609"/>
      <c r="DO13" s="609"/>
      <c r="DP13" s="610"/>
      <c r="DQ13" s="614">
        <v>357409</v>
      </c>
      <c r="DR13" s="609"/>
      <c r="DS13" s="609"/>
      <c r="DT13" s="609"/>
      <c r="DU13" s="609"/>
      <c r="DV13" s="609"/>
      <c r="DW13" s="609"/>
      <c r="DX13" s="609"/>
      <c r="DY13" s="609"/>
      <c r="DZ13" s="609"/>
      <c r="EA13" s="609"/>
      <c r="EB13" s="609"/>
      <c r="EC13" s="661"/>
    </row>
    <row r="14" spans="2:143" ht="11.25" customHeight="1" x14ac:dyDescent="0.15">
      <c r="B14" s="605" t="s">
        <v>395</v>
      </c>
      <c r="C14" s="606"/>
      <c r="D14" s="606"/>
      <c r="E14" s="606"/>
      <c r="F14" s="606"/>
      <c r="G14" s="606"/>
      <c r="H14" s="606"/>
      <c r="I14" s="606"/>
      <c r="J14" s="606"/>
      <c r="K14" s="606"/>
      <c r="L14" s="606"/>
      <c r="M14" s="606"/>
      <c r="N14" s="606"/>
      <c r="O14" s="606"/>
      <c r="P14" s="606"/>
      <c r="Q14" s="607"/>
      <c r="R14" s="608" t="s">
        <v>147</v>
      </c>
      <c r="S14" s="609"/>
      <c r="T14" s="609"/>
      <c r="U14" s="609"/>
      <c r="V14" s="609"/>
      <c r="W14" s="609"/>
      <c r="X14" s="609"/>
      <c r="Y14" s="610"/>
      <c r="Z14" s="649" t="s">
        <v>147</v>
      </c>
      <c r="AA14" s="649"/>
      <c r="AB14" s="649"/>
      <c r="AC14" s="649"/>
      <c r="AD14" s="650" t="s">
        <v>147</v>
      </c>
      <c r="AE14" s="650"/>
      <c r="AF14" s="650"/>
      <c r="AG14" s="650"/>
      <c r="AH14" s="650"/>
      <c r="AI14" s="650"/>
      <c r="AJ14" s="650"/>
      <c r="AK14" s="650"/>
      <c r="AL14" s="611" t="s">
        <v>147</v>
      </c>
      <c r="AM14" s="612"/>
      <c r="AN14" s="612"/>
      <c r="AO14" s="651"/>
      <c r="AP14" s="605" t="s">
        <v>394</v>
      </c>
      <c r="AQ14" s="606"/>
      <c r="AR14" s="606"/>
      <c r="AS14" s="606"/>
      <c r="AT14" s="606"/>
      <c r="AU14" s="606"/>
      <c r="AV14" s="606"/>
      <c r="AW14" s="606"/>
      <c r="AX14" s="606"/>
      <c r="AY14" s="606"/>
      <c r="AZ14" s="606"/>
      <c r="BA14" s="606"/>
      <c r="BB14" s="606"/>
      <c r="BC14" s="606"/>
      <c r="BD14" s="606"/>
      <c r="BE14" s="606"/>
      <c r="BF14" s="607"/>
      <c r="BG14" s="608">
        <v>43520</v>
      </c>
      <c r="BH14" s="609"/>
      <c r="BI14" s="609"/>
      <c r="BJ14" s="609"/>
      <c r="BK14" s="609"/>
      <c r="BL14" s="609"/>
      <c r="BM14" s="609"/>
      <c r="BN14" s="610"/>
      <c r="BO14" s="649">
        <v>2.1</v>
      </c>
      <c r="BP14" s="649"/>
      <c r="BQ14" s="649"/>
      <c r="BR14" s="649"/>
      <c r="BS14" s="650" t="s">
        <v>147</v>
      </c>
      <c r="BT14" s="650"/>
      <c r="BU14" s="650"/>
      <c r="BV14" s="650"/>
      <c r="BW14" s="650"/>
      <c r="BX14" s="650"/>
      <c r="BY14" s="650"/>
      <c r="BZ14" s="650"/>
      <c r="CA14" s="650"/>
      <c r="CB14" s="714"/>
      <c r="CD14" s="655" t="s">
        <v>393</v>
      </c>
      <c r="CE14" s="656"/>
      <c r="CF14" s="656"/>
      <c r="CG14" s="656"/>
      <c r="CH14" s="656"/>
      <c r="CI14" s="656"/>
      <c r="CJ14" s="656"/>
      <c r="CK14" s="656"/>
      <c r="CL14" s="656"/>
      <c r="CM14" s="656"/>
      <c r="CN14" s="656"/>
      <c r="CO14" s="656"/>
      <c r="CP14" s="656"/>
      <c r="CQ14" s="657"/>
      <c r="CR14" s="608">
        <v>224240</v>
      </c>
      <c r="CS14" s="609"/>
      <c r="CT14" s="609"/>
      <c r="CU14" s="609"/>
      <c r="CV14" s="609"/>
      <c r="CW14" s="609"/>
      <c r="CX14" s="609"/>
      <c r="CY14" s="610"/>
      <c r="CZ14" s="649">
        <v>3.7</v>
      </c>
      <c r="DA14" s="649"/>
      <c r="DB14" s="649"/>
      <c r="DC14" s="649"/>
      <c r="DD14" s="614">
        <v>1536</v>
      </c>
      <c r="DE14" s="609"/>
      <c r="DF14" s="609"/>
      <c r="DG14" s="609"/>
      <c r="DH14" s="609"/>
      <c r="DI14" s="609"/>
      <c r="DJ14" s="609"/>
      <c r="DK14" s="609"/>
      <c r="DL14" s="609"/>
      <c r="DM14" s="609"/>
      <c r="DN14" s="609"/>
      <c r="DO14" s="609"/>
      <c r="DP14" s="610"/>
      <c r="DQ14" s="614">
        <v>221330</v>
      </c>
      <c r="DR14" s="609"/>
      <c r="DS14" s="609"/>
      <c r="DT14" s="609"/>
      <c r="DU14" s="609"/>
      <c r="DV14" s="609"/>
      <c r="DW14" s="609"/>
      <c r="DX14" s="609"/>
      <c r="DY14" s="609"/>
      <c r="DZ14" s="609"/>
      <c r="EA14" s="609"/>
      <c r="EB14" s="609"/>
      <c r="EC14" s="661"/>
    </row>
    <row r="15" spans="2:143" ht="11.25" customHeight="1" x14ac:dyDescent="0.15">
      <c r="B15" s="605" t="s">
        <v>392</v>
      </c>
      <c r="C15" s="606"/>
      <c r="D15" s="606"/>
      <c r="E15" s="606"/>
      <c r="F15" s="606"/>
      <c r="G15" s="606"/>
      <c r="H15" s="606"/>
      <c r="I15" s="606"/>
      <c r="J15" s="606"/>
      <c r="K15" s="606"/>
      <c r="L15" s="606"/>
      <c r="M15" s="606"/>
      <c r="N15" s="606"/>
      <c r="O15" s="606"/>
      <c r="P15" s="606"/>
      <c r="Q15" s="607"/>
      <c r="R15" s="608" t="s">
        <v>147</v>
      </c>
      <c r="S15" s="609"/>
      <c r="T15" s="609"/>
      <c r="U15" s="609"/>
      <c r="V15" s="609"/>
      <c r="W15" s="609"/>
      <c r="X15" s="609"/>
      <c r="Y15" s="610"/>
      <c r="Z15" s="649" t="s">
        <v>147</v>
      </c>
      <c r="AA15" s="649"/>
      <c r="AB15" s="649"/>
      <c r="AC15" s="649"/>
      <c r="AD15" s="650" t="s">
        <v>147</v>
      </c>
      <c r="AE15" s="650"/>
      <c r="AF15" s="650"/>
      <c r="AG15" s="650"/>
      <c r="AH15" s="650"/>
      <c r="AI15" s="650"/>
      <c r="AJ15" s="650"/>
      <c r="AK15" s="650"/>
      <c r="AL15" s="611" t="s">
        <v>147</v>
      </c>
      <c r="AM15" s="612"/>
      <c r="AN15" s="612"/>
      <c r="AO15" s="651"/>
      <c r="AP15" s="605" t="s">
        <v>391</v>
      </c>
      <c r="AQ15" s="606"/>
      <c r="AR15" s="606"/>
      <c r="AS15" s="606"/>
      <c r="AT15" s="606"/>
      <c r="AU15" s="606"/>
      <c r="AV15" s="606"/>
      <c r="AW15" s="606"/>
      <c r="AX15" s="606"/>
      <c r="AY15" s="606"/>
      <c r="AZ15" s="606"/>
      <c r="BA15" s="606"/>
      <c r="BB15" s="606"/>
      <c r="BC15" s="606"/>
      <c r="BD15" s="606"/>
      <c r="BE15" s="606"/>
      <c r="BF15" s="607"/>
      <c r="BG15" s="608">
        <v>68220</v>
      </c>
      <c r="BH15" s="609"/>
      <c r="BI15" s="609"/>
      <c r="BJ15" s="609"/>
      <c r="BK15" s="609"/>
      <c r="BL15" s="609"/>
      <c r="BM15" s="609"/>
      <c r="BN15" s="610"/>
      <c r="BO15" s="649">
        <v>3.3</v>
      </c>
      <c r="BP15" s="649"/>
      <c r="BQ15" s="649"/>
      <c r="BR15" s="649"/>
      <c r="BS15" s="650" t="s">
        <v>147</v>
      </c>
      <c r="BT15" s="650"/>
      <c r="BU15" s="650"/>
      <c r="BV15" s="650"/>
      <c r="BW15" s="650"/>
      <c r="BX15" s="650"/>
      <c r="BY15" s="650"/>
      <c r="BZ15" s="650"/>
      <c r="CA15" s="650"/>
      <c r="CB15" s="714"/>
      <c r="CD15" s="655" t="s">
        <v>390</v>
      </c>
      <c r="CE15" s="656"/>
      <c r="CF15" s="656"/>
      <c r="CG15" s="656"/>
      <c r="CH15" s="656"/>
      <c r="CI15" s="656"/>
      <c r="CJ15" s="656"/>
      <c r="CK15" s="656"/>
      <c r="CL15" s="656"/>
      <c r="CM15" s="656"/>
      <c r="CN15" s="656"/>
      <c r="CO15" s="656"/>
      <c r="CP15" s="656"/>
      <c r="CQ15" s="657"/>
      <c r="CR15" s="608">
        <v>614330</v>
      </c>
      <c r="CS15" s="609"/>
      <c r="CT15" s="609"/>
      <c r="CU15" s="609"/>
      <c r="CV15" s="609"/>
      <c r="CW15" s="609"/>
      <c r="CX15" s="609"/>
      <c r="CY15" s="610"/>
      <c r="CZ15" s="649">
        <v>10.199999999999999</v>
      </c>
      <c r="DA15" s="649"/>
      <c r="DB15" s="649"/>
      <c r="DC15" s="649"/>
      <c r="DD15" s="614">
        <v>65519</v>
      </c>
      <c r="DE15" s="609"/>
      <c r="DF15" s="609"/>
      <c r="DG15" s="609"/>
      <c r="DH15" s="609"/>
      <c r="DI15" s="609"/>
      <c r="DJ15" s="609"/>
      <c r="DK15" s="609"/>
      <c r="DL15" s="609"/>
      <c r="DM15" s="609"/>
      <c r="DN15" s="609"/>
      <c r="DO15" s="609"/>
      <c r="DP15" s="610"/>
      <c r="DQ15" s="614">
        <v>520178</v>
      </c>
      <c r="DR15" s="609"/>
      <c r="DS15" s="609"/>
      <c r="DT15" s="609"/>
      <c r="DU15" s="609"/>
      <c r="DV15" s="609"/>
      <c r="DW15" s="609"/>
      <c r="DX15" s="609"/>
      <c r="DY15" s="609"/>
      <c r="DZ15" s="609"/>
      <c r="EA15" s="609"/>
      <c r="EB15" s="609"/>
      <c r="EC15" s="661"/>
    </row>
    <row r="16" spans="2:143" ht="11.25" customHeight="1" x14ac:dyDescent="0.15">
      <c r="B16" s="605" t="s">
        <v>389</v>
      </c>
      <c r="C16" s="606"/>
      <c r="D16" s="606"/>
      <c r="E16" s="606"/>
      <c r="F16" s="606"/>
      <c r="G16" s="606"/>
      <c r="H16" s="606"/>
      <c r="I16" s="606"/>
      <c r="J16" s="606"/>
      <c r="K16" s="606"/>
      <c r="L16" s="606"/>
      <c r="M16" s="606"/>
      <c r="N16" s="606"/>
      <c r="O16" s="606"/>
      <c r="P16" s="606"/>
      <c r="Q16" s="607"/>
      <c r="R16" s="608">
        <v>3263</v>
      </c>
      <c r="S16" s="609"/>
      <c r="T16" s="609"/>
      <c r="U16" s="609"/>
      <c r="V16" s="609"/>
      <c r="W16" s="609"/>
      <c r="X16" s="609"/>
      <c r="Y16" s="610"/>
      <c r="Z16" s="649">
        <v>0.1</v>
      </c>
      <c r="AA16" s="649"/>
      <c r="AB16" s="649"/>
      <c r="AC16" s="649"/>
      <c r="AD16" s="650">
        <v>3263</v>
      </c>
      <c r="AE16" s="650"/>
      <c r="AF16" s="650"/>
      <c r="AG16" s="650"/>
      <c r="AH16" s="650"/>
      <c r="AI16" s="650"/>
      <c r="AJ16" s="650"/>
      <c r="AK16" s="650"/>
      <c r="AL16" s="611">
        <v>0.1</v>
      </c>
      <c r="AM16" s="612"/>
      <c r="AN16" s="612"/>
      <c r="AO16" s="651"/>
      <c r="AP16" s="605" t="s">
        <v>388</v>
      </c>
      <c r="AQ16" s="606"/>
      <c r="AR16" s="606"/>
      <c r="AS16" s="606"/>
      <c r="AT16" s="606"/>
      <c r="AU16" s="606"/>
      <c r="AV16" s="606"/>
      <c r="AW16" s="606"/>
      <c r="AX16" s="606"/>
      <c r="AY16" s="606"/>
      <c r="AZ16" s="606"/>
      <c r="BA16" s="606"/>
      <c r="BB16" s="606"/>
      <c r="BC16" s="606"/>
      <c r="BD16" s="606"/>
      <c r="BE16" s="606"/>
      <c r="BF16" s="607"/>
      <c r="BG16" s="608" t="s">
        <v>147</v>
      </c>
      <c r="BH16" s="609"/>
      <c r="BI16" s="609"/>
      <c r="BJ16" s="609"/>
      <c r="BK16" s="609"/>
      <c r="BL16" s="609"/>
      <c r="BM16" s="609"/>
      <c r="BN16" s="610"/>
      <c r="BO16" s="649" t="s">
        <v>147</v>
      </c>
      <c r="BP16" s="649"/>
      <c r="BQ16" s="649"/>
      <c r="BR16" s="649"/>
      <c r="BS16" s="650" t="s">
        <v>147</v>
      </c>
      <c r="BT16" s="650"/>
      <c r="BU16" s="650"/>
      <c r="BV16" s="650"/>
      <c r="BW16" s="650"/>
      <c r="BX16" s="650"/>
      <c r="BY16" s="650"/>
      <c r="BZ16" s="650"/>
      <c r="CA16" s="650"/>
      <c r="CB16" s="714"/>
      <c r="CD16" s="655" t="s">
        <v>387</v>
      </c>
      <c r="CE16" s="656"/>
      <c r="CF16" s="656"/>
      <c r="CG16" s="656"/>
      <c r="CH16" s="656"/>
      <c r="CI16" s="656"/>
      <c r="CJ16" s="656"/>
      <c r="CK16" s="656"/>
      <c r="CL16" s="656"/>
      <c r="CM16" s="656"/>
      <c r="CN16" s="656"/>
      <c r="CO16" s="656"/>
      <c r="CP16" s="656"/>
      <c r="CQ16" s="657"/>
      <c r="CR16" s="608" t="s">
        <v>147</v>
      </c>
      <c r="CS16" s="609"/>
      <c r="CT16" s="609"/>
      <c r="CU16" s="609"/>
      <c r="CV16" s="609"/>
      <c r="CW16" s="609"/>
      <c r="CX16" s="609"/>
      <c r="CY16" s="610"/>
      <c r="CZ16" s="649" t="s">
        <v>147</v>
      </c>
      <c r="DA16" s="649"/>
      <c r="DB16" s="649"/>
      <c r="DC16" s="649"/>
      <c r="DD16" s="614" t="s">
        <v>147</v>
      </c>
      <c r="DE16" s="609"/>
      <c r="DF16" s="609"/>
      <c r="DG16" s="609"/>
      <c r="DH16" s="609"/>
      <c r="DI16" s="609"/>
      <c r="DJ16" s="609"/>
      <c r="DK16" s="609"/>
      <c r="DL16" s="609"/>
      <c r="DM16" s="609"/>
      <c r="DN16" s="609"/>
      <c r="DO16" s="609"/>
      <c r="DP16" s="610"/>
      <c r="DQ16" s="614" t="s">
        <v>147</v>
      </c>
      <c r="DR16" s="609"/>
      <c r="DS16" s="609"/>
      <c r="DT16" s="609"/>
      <c r="DU16" s="609"/>
      <c r="DV16" s="609"/>
      <c r="DW16" s="609"/>
      <c r="DX16" s="609"/>
      <c r="DY16" s="609"/>
      <c r="DZ16" s="609"/>
      <c r="EA16" s="609"/>
      <c r="EB16" s="609"/>
      <c r="EC16" s="661"/>
    </row>
    <row r="17" spans="2:133" ht="11.25" customHeight="1" x14ac:dyDescent="0.15">
      <c r="B17" s="605" t="s">
        <v>386</v>
      </c>
      <c r="C17" s="606"/>
      <c r="D17" s="606"/>
      <c r="E17" s="606"/>
      <c r="F17" s="606"/>
      <c r="G17" s="606"/>
      <c r="H17" s="606"/>
      <c r="I17" s="606"/>
      <c r="J17" s="606"/>
      <c r="K17" s="606"/>
      <c r="L17" s="606"/>
      <c r="M17" s="606"/>
      <c r="N17" s="606"/>
      <c r="O17" s="606"/>
      <c r="P17" s="606"/>
      <c r="Q17" s="607"/>
      <c r="R17" s="608">
        <v>31133</v>
      </c>
      <c r="S17" s="609"/>
      <c r="T17" s="609"/>
      <c r="U17" s="609"/>
      <c r="V17" s="609"/>
      <c r="W17" s="609"/>
      <c r="X17" s="609"/>
      <c r="Y17" s="610"/>
      <c r="Z17" s="649">
        <v>0.5</v>
      </c>
      <c r="AA17" s="649"/>
      <c r="AB17" s="649"/>
      <c r="AC17" s="649"/>
      <c r="AD17" s="650">
        <v>31133</v>
      </c>
      <c r="AE17" s="650"/>
      <c r="AF17" s="650"/>
      <c r="AG17" s="650"/>
      <c r="AH17" s="650"/>
      <c r="AI17" s="650"/>
      <c r="AJ17" s="650"/>
      <c r="AK17" s="650"/>
      <c r="AL17" s="611">
        <v>0.9</v>
      </c>
      <c r="AM17" s="612"/>
      <c r="AN17" s="612"/>
      <c r="AO17" s="651"/>
      <c r="AP17" s="605" t="s">
        <v>385</v>
      </c>
      <c r="AQ17" s="606"/>
      <c r="AR17" s="606"/>
      <c r="AS17" s="606"/>
      <c r="AT17" s="606"/>
      <c r="AU17" s="606"/>
      <c r="AV17" s="606"/>
      <c r="AW17" s="606"/>
      <c r="AX17" s="606"/>
      <c r="AY17" s="606"/>
      <c r="AZ17" s="606"/>
      <c r="BA17" s="606"/>
      <c r="BB17" s="606"/>
      <c r="BC17" s="606"/>
      <c r="BD17" s="606"/>
      <c r="BE17" s="606"/>
      <c r="BF17" s="607"/>
      <c r="BG17" s="608" t="s">
        <v>147</v>
      </c>
      <c r="BH17" s="609"/>
      <c r="BI17" s="609"/>
      <c r="BJ17" s="609"/>
      <c r="BK17" s="609"/>
      <c r="BL17" s="609"/>
      <c r="BM17" s="609"/>
      <c r="BN17" s="610"/>
      <c r="BO17" s="649" t="s">
        <v>147</v>
      </c>
      <c r="BP17" s="649"/>
      <c r="BQ17" s="649"/>
      <c r="BR17" s="649"/>
      <c r="BS17" s="650" t="s">
        <v>147</v>
      </c>
      <c r="BT17" s="650"/>
      <c r="BU17" s="650"/>
      <c r="BV17" s="650"/>
      <c r="BW17" s="650"/>
      <c r="BX17" s="650"/>
      <c r="BY17" s="650"/>
      <c r="BZ17" s="650"/>
      <c r="CA17" s="650"/>
      <c r="CB17" s="714"/>
      <c r="CD17" s="655" t="s">
        <v>384</v>
      </c>
      <c r="CE17" s="656"/>
      <c r="CF17" s="656"/>
      <c r="CG17" s="656"/>
      <c r="CH17" s="656"/>
      <c r="CI17" s="656"/>
      <c r="CJ17" s="656"/>
      <c r="CK17" s="656"/>
      <c r="CL17" s="656"/>
      <c r="CM17" s="656"/>
      <c r="CN17" s="656"/>
      <c r="CO17" s="656"/>
      <c r="CP17" s="656"/>
      <c r="CQ17" s="657"/>
      <c r="CR17" s="608">
        <v>416585</v>
      </c>
      <c r="CS17" s="609"/>
      <c r="CT17" s="609"/>
      <c r="CU17" s="609"/>
      <c r="CV17" s="609"/>
      <c r="CW17" s="609"/>
      <c r="CX17" s="609"/>
      <c r="CY17" s="610"/>
      <c r="CZ17" s="649">
        <v>6.9</v>
      </c>
      <c r="DA17" s="649"/>
      <c r="DB17" s="649"/>
      <c r="DC17" s="649"/>
      <c r="DD17" s="614" t="s">
        <v>147</v>
      </c>
      <c r="DE17" s="609"/>
      <c r="DF17" s="609"/>
      <c r="DG17" s="609"/>
      <c r="DH17" s="609"/>
      <c r="DI17" s="609"/>
      <c r="DJ17" s="609"/>
      <c r="DK17" s="609"/>
      <c r="DL17" s="609"/>
      <c r="DM17" s="609"/>
      <c r="DN17" s="609"/>
      <c r="DO17" s="609"/>
      <c r="DP17" s="610"/>
      <c r="DQ17" s="614">
        <v>398378</v>
      </c>
      <c r="DR17" s="609"/>
      <c r="DS17" s="609"/>
      <c r="DT17" s="609"/>
      <c r="DU17" s="609"/>
      <c r="DV17" s="609"/>
      <c r="DW17" s="609"/>
      <c r="DX17" s="609"/>
      <c r="DY17" s="609"/>
      <c r="DZ17" s="609"/>
      <c r="EA17" s="609"/>
      <c r="EB17" s="609"/>
      <c r="EC17" s="661"/>
    </row>
    <row r="18" spans="2:133" ht="11.25" customHeight="1" x14ac:dyDescent="0.15">
      <c r="B18" s="605" t="s">
        <v>383</v>
      </c>
      <c r="C18" s="606"/>
      <c r="D18" s="606"/>
      <c r="E18" s="606"/>
      <c r="F18" s="606"/>
      <c r="G18" s="606"/>
      <c r="H18" s="606"/>
      <c r="I18" s="606"/>
      <c r="J18" s="606"/>
      <c r="K18" s="606"/>
      <c r="L18" s="606"/>
      <c r="M18" s="606"/>
      <c r="N18" s="606"/>
      <c r="O18" s="606"/>
      <c r="P18" s="606"/>
      <c r="Q18" s="607"/>
      <c r="R18" s="608">
        <v>35133</v>
      </c>
      <c r="S18" s="609"/>
      <c r="T18" s="609"/>
      <c r="U18" s="609"/>
      <c r="V18" s="609"/>
      <c r="W18" s="609"/>
      <c r="X18" s="609"/>
      <c r="Y18" s="610"/>
      <c r="Z18" s="649">
        <v>0.6</v>
      </c>
      <c r="AA18" s="649"/>
      <c r="AB18" s="649"/>
      <c r="AC18" s="649"/>
      <c r="AD18" s="650">
        <v>35133</v>
      </c>
      <c r="AE18" s="650"/>
      <c r="AF18" s="650"/>
      <c r="AG18" s="650"/>
      <c r="AH18" s="650"/>
      <c r="AI18" s="650"/>
      <c r="AJ18" s="650"/>
      <c r="AK18" s="650"/>
      <c r="AL18" s="611">
        <v>1</v>
      </c>
      <c r="AM18" s="612"/>
      <c r="AN18" s="612"/>
      <c r="AO18" s="651"/>
      <c r="AP18" s="605" t="s">
        <v>382</v>
      </c>
      <c r="AQ18" s="606"/>
      <c r="AR18" s="606"/>
      <c r="AS18" s="606"/>
      <c r="AT18" s="606"/>
      <c r="AU18" s="606"/>
      <c r="AV18" s="606"/>
      <c r="AW18" s="606"/>
      <c r="AX18" s="606"/>
      <c r="AY18" s="606"/>
      <c r="AZ18" s="606"/>
      <c r="BA18" s="606"/>
      <c r="BB18" s="606"/>
      <c r="BC18" s="606"/>
      <c r="BD18" s="606"/>
      <c r="BE18" s="606"/>
      <c r="BF18" s="607"/>
      <c r="BG18" s="608" t="s">
        <v>147</v>
      </c>
      <c r="BH18" s="609"/>
      <c r="BI18" s="609"/>
      <c r="BJ18" s="609"/>
      <c r="BK18" s="609"/>
      <c r="BL18" s="609"/>
      <c r="BM18" s="609"/>
      <c r="BN18" s="610"/>
      <c r="BO18" s="649" t="s">
        <v>147</v>
      </c>
      <c r="BP18" s="649"/>
      <c r="BQ18" s="649"/>
      <c r="BR18" s="649"/>
      <c r="BS18" s="650" t="s">
        <v>147</v>
      </c>
      <c r="BT18" s="650"/>
      <c r="BU18" s="650"/>
      <c r="BV18" s="650"/>
      <c r="BW18" s="650"/>
      <c r="BX18" s="650"/>
      <c r="BY18" s="650"/>
      <c r="BZ18" s="650"/>
      <c r="CA18" s="650"/>
      <c r="CB18" s="714"/>
      <c r="CD18" s="655" t="s">
        <v>381</v>
      </c>
      <c r="CE18" s="656"/>
      <c r="CF18" s="656"/>
      <c r="CG18" s="656"/>
      <c r="CH18" s="656"/>
      <c r="CI18" s="656"/>
      <c r="CJ18" s="656"/>
      <c r="CK18" s="656"/>
      <c r="CL18" s="656"/>
      <c r="CM18" s="656"/>
      <c r="CN18" s="656"/>
      <c r="CO18" s="656"/>
      <c r="CP18" s="656"/>
      <c r="CQ18" s="657"/>
      <c r="CR18" s="608" t="s">
        <v>147</v>
      </c>
      <c r="CS18" s="609"/>
      <c r="CT18" s="609"/>
      <c r="CU18" s="609"/>
      <c r="CV18" s="609"/>
      <c r="CW18" s="609"/>
      <c r="CX18" s="609"/>
      <c r="CY18" s="610"/>
      <c r="CZ18" s="649" t="s">
        <v>147</v>
      </c>
      <c r="DA18" s="649"/>
      <c r="DB18" s="649"/>
      <c r="DC18" s="649"/>
      <c r="DD18" s="614" t="s">
        <v>147</v>
      </c>
      <c r="DE18" s="609"/>
      <c r="DF18" s="609"/>
      <c r="DG18" s="609"/>
      <c r="DH18" s="609"/>
      <c r="DI18" s="609"/>
      <c r="DJ18" s="609"/>
      <c r="DK18" s="609"/>
      <c r="DL18" s="609"/>
      <c r="DM18" s="609"/>
      <c r="DN18" s="609"/>
      <c r="DO18" s="609"/>
      <c r="DP18" s="610"/>
      <c r="DQ18" s="614" t="s">
        <v>147</v>
      </c>
      <c r="DR18" s="609"/>
      <c r="DS18" s="609"/>
      <c r="DT18" s="609"/>
      <c r="DU18" s="609"/>
      <c r="DV18" s="609"/>
      <c r="DW18" s="609"/>
      <c r="DX18" s="609"/>
      <c r="DY18" s="609"/>
      <c r="DZ18" s="609"/>
      <c r="EA18" s="609"/>
      <c r="EB18" s="609"/>
      <c r="EC18" s="661"/>
    </row>
    <row r="19" spans="2:133" ht="11.25" customHeight="1" x14ac:dyDescent="0.15">
      <c r="B19" s="605" t="s">
        <v>380</v>
      </c>
      <c r="C19" s="606"/>
      <c r="D19" s="606"/>
      <c r="E19" s="606"/>
      <c r="F19" s="606"/>
      <c r="G19" s="606"/>
      <c r="H19" s="606"/>
      <c r="I19" s="606"/>
      <c r="J19" s="606"/>
      <c r="K19" s="606"/>
      <c r="L19" s="606"/>
      <c r="M19" s="606"/>
      <c r="N19" s="606"/>
      <c r="O19" s="606"/>
      <c r="P19" s="606"/>
      <c r="Q19" s="607"/>
      <c r="R19" s="608">
        <v>19464</v>
      </c>
      <c r="S19" s="609"/>
      <c r="T19" s="609"/>
      <c r="U19" s="609"/>
      <c r="V19" s="609"/>
      <c r="W19" s="609"/>
      <c r="X19" s="609"/>
      <c r="Y19" s="610"/>
      <c r="Z19" s="649">
        <v>0.3</v>
      </c>
      <c r="AA19" s="649"/>
      <c r="AB19" s="649"/>
      <c r="AC19" s="649"/>
      <c r="AD19" s="650">
        <v>19464</v>
      </c>
      <c r="AE19" s="650"/>
      <c r="AF19" s="650"/>
      <c r="AG19" s="650"/>
      <c r="AH19" s="650"/>
      <c r="AI19" s="650"/>
      <c r="AJ19" s="650"/>
      <c r="AK19" s="650"/>
      <c r="AL19" s="611">
        <v>0.6</v>
      </c>
      <c r="AM19" s="612"/>
      <c r="AN19" s="612"/>
      <c r="AO19" s="651"/>
      <c r="AP19" s="605" t="s">
        <v>379</v>
      </c>
      <c r="AQ19" s="606"/>
      <c r="AR19" s="606"/>
      <c r="AS19" s="606"/>
      <c r="AT19" s="606"/>
      <c r="AU19" s="606"/>
      <c r="AV19" s="606"/>
      <c r="AW19" s="606"/>
      <c r="AX19" s="606"/>
      <c r="AY19" s="606"/>
      <c r="AZ19" s="606"/>
      <c r="BA19" s="606"/>
      <c r="BB19" s="606"/>
      <c r="BC19" s="606"/>
      <c r="BD19" s="606"/>
      <c r="BE19" s="606"/>
      <c r="BF19" s="607"/>
      <c r="BG19" s="608" t="s">
        <v>147</v>
      </c>
      <c r="BH19" s="609"/>
      <c r="BI19" s="609"/>
      <c r="BJ19" s="609"/>
      <c r="BK19" s="609"/>
      <c r="BL19" s="609"/>
      <c r="BM19" s="609"/>
      <c r="BN19" s="610"/>
      <c r="BO19" s="649" t="s">
        <v>147</v>
      </c>
      <c r="BP19" s="649"/>
      <c r="BQ19" s="649"/>
      <c r="BR19" s="649"/>
      <c r="BS19" s="650" t="s">
        <v>147</v>
      </c>
      <c r="BT19" s="650"/>
      <c r="BU19" s="650"/>
      <c r="BV19" s="650"/>
      <c r="BW19" s="650"/>
      <c r="BX19" s="650"/>
      <c r="BY19" s="650"/>
      <c r="BZ19" s="650"/>
      <c r="CA19" s="650"/>
      <c r="CB19" s="714"/>
      <c r="CD19" s="655" t="s">
        <v>378</v>
      </c>
      <c r="CE19" s="656"/>
      <c r="CF19" s="656"/>
      <c r="CG19" s="656"/>
      <c r="CH19" s="656"/>
      <c r="CI19" s="656"/>
      <c r="CJ19" s="656"/>
      <c r="CK19" s="656"/>
      <c r="CL19" s="656"/>
      <c r="CM19" s="656"/>
      <c r="CN19" s="656"/>
      <c r="CO19" s="656"/>
      <c r="CP19" s="656"/>
      <c r="CQ19" s="657"/>
      <c r="CR19" s="608" t="s">
        <v>147</v>
      </c>
      <c r="CS19" s="609"/>
      <c r="CT19" s="609"/>
      <c r="CU19" s="609"/>
      <c r="CV19" s="609"/>
      <c r="CW19" s="609"/>
      <c r="CX19" s="609"/>
      <c r="CY19" s="610"/>
      <c r="CZ19" s="649" t="s">
        <v>147</v>
      </c>
      <c r="DA19" s="649"/>
      <c r="DB19" s="649"/>
      <c r="DC19" s="649"/>
      <c r="DD19" s="614" t="s">
        <v>147</v>
      </c>
      <c r="DE19" s="609"/>
      <c r="DF19" s="609"/>
      <c r="DG19" s="609"/>
      <c r="DH19" s="609"/>
      <c r="DI19" s="609"/>
      <c r="DJ19" s="609"/>
      <c r="DK19" s="609"/>
      <c r="DL19" s="609"/>
      <c r="DM19" s="609"/>
      <c r="DN19" s="609"/>
      <c r="DO19" s="609"/>
      <c r="DP19" s="610"/>
      <c r="DQ19" s="614" t="s">
        <v>147</v>
      </c>
      <c r="DR19" s="609"/>
      <c r="DS19" s="609"/>
      <c r="DT19" s="609"/>
      <c r="DU19" s="609"/>
      <c r="DV19" s="609"/>
      <c r="DW19" s="609"/>
      <c r="DX19" s="609"/>
      <c r="DY19" s="609"/>
      <c r="DZ19" s="609"/>
      <c r="EA19" s="609"/>
      <c r="EB19" s="609"/>
      <c r="EC19" s="661"/>
    </row>
    <row r="20" spans="2:133" ht="11.25" customHeight="1" x14ac:dyDescent="0.15">
      <c r="B20" s="605" t="s">
        <v>377</v>
      </c>
      <c r="C20" s="606"/>
      <c r="D20" s="606"/>
      <c r="E20" s="606"/>
      <c r="F20" s="606"/>
      <c r="G20" s="606"/>
      <c r="H20" s="606"/>
      <c r="I20" s="606"/>
      <c r="J20" s="606"/>
      <c r="K20" s="606"/>
      <c r="L20" s="606"/>
      <c r="M20" s="606"/>
      <c r="N20" s="606"/>
      <c r="O20" s="606"/>
      <c r="P20" s="606"/>
      <c r="Q20" s="607"/>
      <c r="R20" s="608">
        <v>988</v>
      </c>
      <c r="S20" s="609"/>
      <c r="T20" s="609"/>
      <c r="U20" s="609"/>
      <c r="V20" s="609"/>
      <c r="W20" s="609"/>
      <c r="X20" s="609"/>
      <c r="Y20" s="610"/>
      <c r="Z20" s="649">
        <v>0</v>
      </c>
      <c r="AA20" s="649"/>
      <c r="AB20" s="649"/>
      <c r="AC20" s="649"/>
      <c r="AD20" s="650">
        <v>988</v>
      </c>
      <c r="AE20" s="650"/>
      <c r="AF20" s="650"/>
      <c r="AG20" s="650"/>
      <c r="AH20" s="650"/>
      <c r="AI20" s="650"/>
      <c r="AJ20" s="650"/>
      <c r="AK20" s="650"/>
      <c r="AL20" s="611">
        <v>0</v>
      </c>
      <c r="AM20" s="612"/>
      <c r="AN20" s="612"/>
      <c r="AO20" s="651"/>
      <c r="AP20" s="605" t="s">
        <v>376</v>
      </c>
      <c r="AQ20" s="606"/>
      <c r="AR20" s="606"/>
      <c r="AS20" s="606"/>
      <c r="AT20" s="606"/>
      <c r="AU20" s="606"/>
      <c r="AV20" s="606"/>
      <c r="AW20" s="606"/>
      <c r="AX20" s="606"/>
      <c r="AY20" s="606"/>
      <c r="AZ20" s="606"/>
      <c r="BA20" s="606"/>
      <c r="BB20" s="606"/>
      <c r="BC20" s="606"/>
      <c r="BD20" s="606"/>
      <c r="BE20" s="606"/>
      <c r="BF20" s="607"/>
      <c r="BG20" s="608" t="s">
        <v>147</v>
      </c>
      <c r="BH20" s="609"/>
      <c r="BI20" s="609"/>
      <c r="BJ20" s="609"/>
      <c r="BK20" s="609"/>
      <c r="BL20" s="609"/>
      <c r="BM20" s="609"/>
      <c r="BN20" s="610"/>
      <c r="BO20" s="649" t="s">
        <v>147</v>
      </c>
      <c r="BP20" s="649"/>
      <c r="BQ20" s="649"/>
      <c r="BR20" s="649"/>
      <c r="BS20" s="650" t="s">
        <v>147</v>
      </c>
      <c r="BT20" s="650"/>
      <c r="BU20" s="650"/>
      <c r="BV20" s="650"/>
      <c r="BW20" s="650"/>
      <c r="BX20" s="650"/>
      <c r="BY20" s="650"/>
      <c r="BZ20" s="650"/>
      <c r="CA20" s="650"/>
      <c r="CB20" s="714"/>
      <c r="CD20" s="655" t="s">
        <v>375</v>
      </c>
      <c r="CE20" s="656"/>
      <c r="CF20" s="656"/>
      <c r="CG20" s="656"/>
      <c r="CH20" s="656"/>
      <c r="CI20" s="656"/>
      <c r="CJ20" s="656"/>
      <c r="CK20" s="656"/>
      <c r="CL20" s="656"/>
      <c r="CM20" s="656"/>
      <c r="CN20" s="656"/>
      <c r="CO20" s="656"/>
      <c r="CP20" s="656"/>
      <c r="CQ20" s="657"/>
      <c r="CR20" s="608">
        <v>6041671</v>
      </c>
      <c r="CS20" s="609"/>
      <c r="CT20" s="609"/>
      <c r="CU20" s="609"/>
      <c r="CV20" s="609"/>
      <c r="CW20" s="609"/>
      <c r="CX20" s="609"/>
      <c r="CY20" s="610"/>
      <c r="CZ20" s="649">
        <v>100</v>
      </c>
      <c r="DA20" s="649"/>
      <c r="DB20" s="649"/>
      <c r="DC20" s="649"/>
      <c r="DD20" s="614">
        <v>483539</v>
      </c>
      <c r="DE20" s="609"/>
      <c r="DF20" s="609"/>
      <c r="DG20" s="609"/>
      <c r="DH20" s="609"/>
      <c r="DI20" s="609"/>
      <c r="DJ20" s="609"/>
      <c r="DK20" s="609"/>
      <c r="DL20" s="609"/>
      <c r="DM20" s="609"/>
      <c r="DN20" s="609"/>
      <c r="DO20" s="609"/>
      <c r="DP20" s="610"/>
      <c r="DQ20" s="614">
        <v>4003772</v>
      </c>
      <c r="DR20" s="609"/>
      <c r="DS20" s="609"/>
      <c r="DT20" s="609"/>
      <c r="DU20" s="609"/>
      <c r="DV20" s="609"/>
      <c r="DW20" s="609"/>
      <c r="DX20" s="609"/>
      <c r="DY20" s="609"/>
      <c r="DZ20" s="609"/>
      <c r="EA20" s="609"/>
      <c r="EB20" s="609"/>
      <c r="EC20" s="661"/>
    </row>
    <row r="21" spans="2:133" ht="11.25" customHeight="1" x14ac:dyDescent="0.15">
      <c r="B21" s="605" t="s">
        <v>374</v>
      </c>
      <c r="C21" s="606"/>
      <c r="D21" s="606"/>
      <c r="E21" s="606"/>
      <c r="F21" s="606"/>
      <c r="G21" s="606"/>
      <c r="H21" s="606"/>
      <c r="I21" s="606"/>
      <c r="J21" s="606"/>
      <c r="K21" s="606"/>
      <c r="L21" s="606"/>
      <c r="M21" s="606"/>
      <c r="N21" s="606"/>
      <c r="O21" s="606"/>
      <c r="P21" s="606"/>
      <c r="Q21" s="607"/>
      <c r="R21" s="608">
        <v>724</v>
      </c>
      <c r="S21" s="609"/>
      <c r="T21" s="609"/>
      <c r="U21" s="609"/>
      <c r="V21" s="609"/>
      <c r="W21" s="609"/>
      <c r="X21" s="609"/>
      <c r="Y21" s="610"/>
      <c r="Z21" s="649">
        <v>0</v>
      </c>
      <c r="AA21" s="649"/>
      <c r="AB21" s="649"/>
      <c r="AC21" s="649"/>
      <c r="AD21" s="650">
        <v>724</v>
      </c>
      <c r="AE21" s="650"/>
      <c r="AF21" s="650"/>
      <c r="AG21" s="650"/>
      <c r="AH21" s="650"/>
      <c r="AI21" s="650"/>
      <c r="AJ21" s="650"/>
      <c r="AK21" s="650"/>
      <c r="AL21" s="611">
        <v>0</v>
      </c>
      <c r="AM21" s="612"/>
      <c r="AN21" s="612"/>
      <c r="AO21" s="651"/>
      <c r="AP21" s="715" t="s">
        <v>373</v>
      </c>
      <c r="AQ21" s="719"/>
      <c r="AR21" s="719"/>
      <c r="AS21" s="719"/>
      <c r="AT21" s="719"/>
      <c r="AU21" s="719"/>
      <c r="AV21" s="719"/>
      <c r="AW21" s="719"/>
      <c r="AX21" s="719"/>
      <c r="AY21" s="719"/>
      <c r="AZ21" s="719"/>
      <c r="BA21" s="719"/>
      <c r="BB21" s="719"/>
      <c r="BC21" s="719"/>
      <c r="BD21" s="719"/>
      <c r="BE21" s="719"/>
      <c r="BF21" s="717"/>
      <c r="BG21" s="608" t="s">
        <v>147</v>
      </c>
      <c r="BH21" s="609"/>
      <c r="BI21" s="609"/>
      <c r="BJ21" s="609"/>
      <c r="BK21" s="609"/>
      <c r="BL21" s="609"/>
      <c r="BM21" s="609"/>
      <c r="BN21" s="610"/>
      <c r="BO21" s="649" t="s">
        <v>147</v>
      </c>
      <c r="BP21" s="649"/>
      <c r="BQ21" s="649"/>
      <c r="BR21" s="649"/>
      <c r="BS21" s="650" t="s">
        <v>147</v>
      </c>
      <c r="BT21" s="650"/>
      <c r="BU21" s="650"/>
      <c r="BV21" s="650"/>
      <c r="BW21" s="650"/>
      <c r="BX21" s="650"/>
      <c r="BY21" s="650"/>
      <c r="BZ21" s="650"/>
      <c r="CA21" s="650"/>
      <c r="CB21" s="714"/>
      <c r="CD21" s="733"/>
      <c r="CE21" s="659"/>
      <c r="CF21" s="659"/>
      <c r="CG21" s="659"/>
      <c r="CH21" s="659"/>
      <c r="CI21" s="659"/>
      <c r="CJ21" s="659"/>
      <c r="CK21" s="659"/>
      <c r="CL21" s="659"/>
      <c r="CM21" s="659"/>
      <c r="CN21" s="659"/>
      <c r="CO21" s="659"/>
      <c r="CP21" s="659"/>
      <c r="CQ21" s="660"/>
      <c r="CR21" s="734"/>
      <c r="CS21" s="731"/>
      <c r="CT21" s="731"/>
      <c r="CU21" s="731"/>
      <c r="CV21" s="731"/>
      <c r="CW21" s="731"/>
      <c r="CX21" s="731"/>
      <c r="CY21" s="732"/>
      <c r="CZ21" s="735"/>
      <c r="DA21" s="735"/>
      <c r="DB21" s="735"/>
      <c r="DC21" s="735"/>
      <c r="DD21" s="730"/>
      <c r="DE21" s="731"/>
      <c r="DF21" s="731"/>
      <c r="DG21" s="731"/>
      <c r="DH21" s="731"/>
      <c r="DI21" s="731"/>
      <c r="DJ21" s="731"/>
      <c r="DK21" s="731"/>
      <c r="DL21" s="731"/>
      <c r="DM21" s="731"/>
      <c r="DN21" s="731"/>
      <c r="DO21" s="731"/>
      <c r="DP21" s="732"/>
      <c r="DQ21" s="730"/>
      <c r="DR21" s="731"/>
      <c r="DS21" s="731"/>
      <c r="DT21" s="731"/>
      <c r="DU21" s="731"/>
      <c r="DV21" s="731"/>
      <c r="DW21" s="731"/>
      <c r="DX21" s="731"/>
      <c r="DY21" s="731"/>
      <c r="DZ21" s="731"/>
      <c r="EA21" s="731"/>
      <c r="EB21" s="731"/>
      <c r="EC21" s="736"/>
    </row>
    <row r="22" spans="2:133" ht="11.25" customHeight="1" x14ac:dyDescent="0.15">
      <c r="B22" s="684" t="s">
        <v>372</v>
      </c>
      <c r="C22" s="685"/>
      <c r="D22" s="685"/>
      <c r="E22" s="685"/>
      <c r="F22" s="685"/>
      <c r="G22" s="685"/>
      <c r="H22" s="685"/>
      <c r="I22" s="685"/>
      <c r="J22" s="685"/>
      <c r="K22" s="685"/>
      <c r="L22" s="685"/>
      <c r="M22" s="685"/>
      <c r="N22" s="685"/>
      <c r="O22" s="685"/>
      <c r="P22" s="685"/>
      <c r="Q22" s="686"/>
      <c r="R22" s="608">
        <v>13957</v>
      </c>
      <c r="S22" s="609"/>
      <c r="T22" s="609"/>
      <c r="U22" s="609"/>
      <c r="V22" s="609"/>
      <c r="W22" s="609"/>
      <c r="X22" s="609"/>
      <c r="Y22" s="610"/>
      <c r="Z22" s="649">
        <v>0.2</v>
      </c>
      <c r="AA22" s="649"/>
      <c r="AB22" s="649"/>
      <c r="AC22" s="649"/>
      <c r="AD22" s="650">
        <v>13957</v>
      </c>
      <c r="AE22" s="650"/>
      <c r="AF22" s="650"/>
      <c r="AG22" s="650"/>
      <c r="AH22" s="650"/>
      <c r="AI22" s="650"/>
      <c r="AJ22" s="650"/>
      <c r="AK22" s="650"/>
      <c r="AL22" s="611">
        <v>0.40000000596046448</v>
      </c>
      <c r="AM22" s="612"/>
      <c r="AN22" s="612"/>
      <c r="AO22" s="651"/>
      <c r="AP22" s="715" t="s">
        <v>371</v>
      </c>
      <c r="AQ22" s="719"/>
      <c r="AR22" s="719"/>
      <c r="AS22" s="719"/>
      <c r="AT22" s="719"/>
      <c r="AU22" s="719"/>
      <c r="AV22" s="719"/>
      <c r="AW22" s="719"/>
      <c r="AX22" s="719"/>
      <c r="AY22" s="719"/>
      <c r="AZ22" s="719"/>
      <c r="BA22" s="719"/>
      <c r="BB22" s="719"/>
      <c r="BC22" s="719"/>
      <c r="BD22" s="719"/>
      <c r="BE22" s="719"/>
      <c r="BF22" s="717"/>
      <c r="BG22" s="608" t="s">
        <v>147</v>
      </c>
      <c r="BH22" s="609"/>
      <c r="BI22" s="609"/>
      <c r="BJ22" s="609"/>
      <c r="BK22" s="609"/>
      <c r="BL22" s="609"/>
      <c r="BM22" s="609"/>
      <c r="BN22" s="610"/>
      <c r="BO22" s="649" t="s">
        <v>147</v>
      </c>
      <c r="BP22" s="649"/>
      <c r="BQ22" s="649"/>
      <c r="BR22" s="649"/>
      <c r="BS22" s="650" t="s">
        <v>147</v>
      </c>
      <c r="BT22" s="650"/>
      <c r="BU22" s="650"/>
      <c r="BV22" s="650"/>
      <c r="BW22" s="650"/>
      <c r="BX22" s="650"/>
      <c r="BY22" s="650"/>
      <c r="BZ22" s="650"/>
      <c r="CA22" s="650"/>
      <c r="CB22" s="714"/>
      <c r="CD22" s="722" t="s">
        <v>370</v>
      </c>
      <c r="CE22" s="723"/>
      <c r="CF22" s="723"/>
      <c r="CG22" s="723"/>
      <c r="CH22" s="723"/>
      <c r="CI22" s="723"/>
      <c r="CJ22" s="723"/>
      <c r="CK22" s="723"/>
      <c r="CL22" s="723"/>
      <c r="CM22" s="723"/>
      <c r="CN22" s="723"/>
      <c r="CO22" s="723"/>
      <c r="CP22" s="723"/>
      <c r="CQ22" s="723"/>
      <c r="CR22" s="723"/>
      <c r="CS22" s="723"/>
      <c r="CT22" s="723"/>
      <c r="CU22" s="723"/>
      <c r="CV22" s="723"/>
      <c r="CW22" s="723"/>
      <c r="CX22" s="723"/>
      <c r="CY22" s="723"/>
      <c r="CZ22" s="723"/>
      <c r="DA22" s="723"/>
      <c r="DB22" s="723"/>
      <c r="DC22" s="723"/>
      <c r="DD22" s="723"/>
      <c r="DE22" s="723"/>
      <c r="DF22" s="723"/>
      <c r="DG22" s="723"/>
      <c r="DH22" s="723"/>
      <c r="DI22" s="723"/>
      <c r="DJ22" s="723"/>
      <c r="DK22" s="723"/>
      <c r="DL22" s="723"/>
      <c r="DM22" s="723"/>
      <c r="DN22" s="723"/>
      <c r="DO22" s="723"/>
      <c r="DP22" s="723"/>
      <c r="DQ22" s="723"/>
      <c r="DR22" s="723"/>
      <c r="DS22" s="723"/>
      <c r="DT22" s="723"/>
      <c r="DU22" s="723"/>
      <c r="DV22" s="723"/>
      <c r="DW22" s="723"/>
      <c r="DX22" s="723"/>
      <c r="DY22" s="723"/>
      <c r="DZ22" s="723"/>
      <c r="EA22" s="723"/>
      <c r="EB22" s="723"/>
      <c r="EC22" s="724"/>
    </row>
    <row r="23" spans="2:133" ht="11.25" customHeight="1" x14ac:dyDescent="0.15">
      <c r="B23" s="605" t="s">
        <v>369</v>
      </c>
      <c r="C23" s="606"/>
      <c r="D23" s="606"/>
      <c r="E23" s="606"/>
      <c r="F23" s="606"/>
      <c r="G23" s="606"/>
      <c r="H23" s="606"/>
      <c r="I23" s="606"/>
      <c r="J23" s="606"/>
      <c r="K23" s="606"/>
      <c r="L23" s="606"/>
      <c r="M23" s="606"/>
      <c r="N23" s="606"/>
      <c r="O23" s="606"/>
      <c r="P23" s="606"/>
      <c r="Q23" s="607"/>
      <c r="R23" s="608">
        <v>1070830</v>
      </c>
      <c r="S23" s="609"/>
      <c r="T23" s="609"/>
      <c r="U23" s="609"/>
      <c r="V23" s="609"/>
      <c r="W23" s="609"/>
      <c r="X23" s="609"/>
      <c r="Y23" s="610"/>
      <c r="Z23" s="649">
        <v>17.100000000000001</v>
      </c>
      <c r="AA23" s="649"/>
      <c r="AB23" s="649"/>
      <c r="AC23" s="649"/>
      <c r="AD23" s="650">
        <v>960462</v>
      </c>
      <c r="AE23" s="650"/>
      <c r="AF23" s="650"/>
      <c r="AG23" s="650"/>
      <c r="AH23" s="650"/>
      <c r="AI23" s="650"/>
      <c r="AJ23" s="650"/>
      <c r="AK23" s="650"/>
      <c r="AL23" s="611">
        <v>27.8</v>
      </c>
      <c r="AM23" s="612"/>
      <c r="AN23" s="612"/>
      <c r="AO23" s="651"/>
      <c r="AP23" s="715" t="s">
        <v>368</v>
      </c>
      <c r="AQ23" s="719"/>
      <c r="AR23" s="719"/>
      <c r="AS23" s="719"/>
      <c r="AT23" s="719"/>
      <c r="AU23" s="719"/>
      <c r="AV23" s="719"/>
      <c r="AW23" s="719"/>
      <c r="AX23" s="719"/>
      <c r="AY23" s="719"/>
      <c r="AZ23" s="719"/>
      <c r="BA23" s="719"/>
      <c r="BB23" s="719"/>
      <c r="BC23" s="719"/>
      <c r="BD23" s="719"/>
      <c r="BE23" s="719"/>
      <c r="BF23" s="717"/>
      <c r="BG23" s="608" t="s">
        <v>147</v>
      </c>
      <c r="BH23" s="609"/>
      <c r="BI23" s="609"/>
      <c r="BJ23" s="609"/>
      <c r="BK23" s="609"/>
      <c r="BL23" s="609"/>
      <c r="BM23" s="609"/>
      <c r="BN23" s="610"/>
      <c r="BO23" s="649" t="s">
        <v>147</v>
      </c>
      <c r="BP23" s="649"/>
      <c r="BQ23" s="649"/>
      <c r="BR23" s="649"/>
      <c r="BS23" s="650" t="s">
        <v>147</v>
      </c>
      <c r="BT23" s="650"/>
      <c r="BU23" s="650"/>
      <c r="BV23" s="650"/>
      <c r="BW23" s="650"/>
      <c r="BX23" s="650"/>
      <c r="BY23" s="650"/>
      <c r="BZ23" s="650"/>
      <c r="CA23" s="650"/>
      <c r="CB23" s="714"/>
      <c r="CD23" s="722" t="s">
        <v>346</v>
      </c>
      <c r="CE23" s="723"/>
      <c r="CF23" s="723"/>
      <c r="CG23" s="723"/>
      <c r="CH23" s="723"/>
      <c r="CI23" s="723"/>
      <c r="CJ23" s="723"/>
      <c r="CK23" s="723"/>
      <c r="CL23" s="723"/>
      <c r="CM23" s="723"/>
      <c r="CN23" s="723"/>
      <c r="CO23" s="723"/>
      <c r="CP23" s="723"/>
      <c r="CQ23" s="724"/>
      <c r="CR23" s="722" t="s">
        <v>367</v>
      </c>
      <c r="CS23" s="723"/>
      <c r="CT23" s="723"/>
      <c r="CU23" s="723"/>
      <c r="CV23" s="723"/>
      <c r="CW23" s="723"/>
      <c r="CX23" s="723"/>
      <c r="CY23" s="724"/>
      <c r="CZ23" s="722" t="s">
        <v>366</v>
      </c>
      <c r="DA23" s="723"/>
      <c r="DB23" s="723"/>
      <c r="DC23" s="724"/>
      <c r="DD23" s="722" t="s">
        <v>365</v>
      </c>
      <c r="DE23" s="723"/>
      <c r="DF23" s="723"/>
      <c r="DG23" s="723"/>
      <c r="DH23" s="723"/>
      <c r="DI23" s="723"/>
      <c r="DJ23" s="723"/>
      <c r="DK23" s="724"/>
      <c r="DL23" s="727" t="s">
        <v>364</v>
      </c>
      <c r="DM23" s="728"/>
      <c r="DN23" s="728"/>
      <c r="DO23" s="728"/>
      <c r="DP23" s="728"/>
      <c r="DQ23" s="728"/>
      <c r="DR23" s="728"/>
      <c r="DS23" s="728"/>
      <c r="DT23" s="728"/>
      <c r="DU23" s="728"/>
      <c r="DV23" s="729"/>
      <c r="DW23" s="722" t="s">
        <v>363</v>
      </c>
      <c r="DX23" s="723"/>
      <c r="DY23" s="723"/>
      <c r="DZ23" s="723"/>
      <c r="EA23" s="723"/>
      <c r="EB23" s="723"/>
      <c r="EC23" s="724"/>
    </row>
    <row r="24" spans="2:133" ht="11.25" customHeight="1" x14ac:dyDescent="0.15">
      <c r="B24" s="605" t="s">
        <v>362</v>
      </c>
      <c r="C24" s="606"/>
      <c r="D24" s="606"/>
      <c r="E24" s="606"/>
      <c r="F24" s="606"/>
      <c r="G24" s="606"/>
      <c r="H24" s="606"/>
      <c r="I24" s="606"/>
      <c r="J24" s="606"/>
      <c r="K24" s="606"/>
      <c r="L24" s="606"/>
      <c r="M24" s="606"/>
      <c r="N24" s="606"/>
      <c r="O24" s="606"/>
      <c r="P24" s="606"/>
      <c r="Q24" s="607"/>
      <c r="R24" s="608">
        <v>960462</v>
      </c>
      <c r="S24" s="609"/>
      <c r="T24" s="609"/>
      <c r="U24" s="609"/>
      <c r="V24" s="609"/>
      <c r="W24" s="609"/>
      <c r="X24" s="609"/>
      <c r="Y24" s="610"/>
      <c r="Z24" s="649">
        <v>15.4</v>
      </c>
      <c r="AA24" s="649"/>
      <c r="AB24" s="649"/>
      <c r="AC24" s="649"/>
      <c r="AD24" s="650">
        <v>960462</v>
      </c>
      <c r="AE24" s="650"/>
      <c r="AF24" s="650"/>
      <c r="AG24" s="650"/>
      <c r="AH24" s="650"/>
      <c r="AI24" s="650"/>
      <c r="AJ24" s="650"/>
      <c r="AK24" s="650"/>
      <c r="AL24" s="611">
        <v>27.8</v>
      </c>
      <c r="AM24" s="612"/>
      <c r="AN24" s="612"/>
      <c r="AO24" s="651"/>
      <c r="AP24" s="715" t="s">
        <v>361</v>
      </c>
      <c r="AQ24" s="719"/>
      <c r="AR24" s="719"/>
      <c r="AS24" s="719"/>
      <c r="AT24" s="719"/>
      <c r="AU24" s="719"/>
      <c r="AV24" s="719"/>
      <c r="AW24" s="719"/>
      <c r="AX24" s="719"/>
      <c r="AY24" s="719"/>
      <c r="AZ24" s="719"/>
      <c r="BA24" s="719"/>
      <c r="BB24" s="719"/>
      <c r="BC24" s="719"/>
      <c r="BD24" s="719"/>
      <c r="BE24" s="719"/>
      <c r="BF24" s="717"/>
      <c r="BG24" s="608" t="s">
        <v>147</v>
      </c>
      <c r="BH24" s="609"/>
      <c r="BI24" s="609"/>
      <c r="BJ24" s="609"/>
      <c r="BK24" s="609"/>
      <c r="BL24" s="609"/>
      <c r="BM24" s="609"/>
      <c r="BN24" s="610"/>
      <c r="BO24" s="649" t="s">
        <v>147</v>
      </c>
      <c r="BP24" s="649"/>
      <c r="BQ24" s="649"/>
      <c r="BR24" s="649"/>
      <c r="BS24" s="650" t="s">
        <v>147</v>
      </c>
      <c r="BT24" s="650"/>
      <c r="BU24" s="650"/>
      <c r="BV24" s="650"/>
      <c r="BW24" s="650"/>
      <c r="BX24" s="650"/>
      <c r="BY24" s="650"/>
      <c r="BZ24" s="650"/>
      <c r="CA24" s="650"/>
      <c r="CB24" s="714"/>
      <c r="CD24" s="675" t="s">
        <v>360</v>
      </c>
      <c r="CE24" s="676"/>
      <c r="CF24" s="676"/>
      <c r="CG24" s="676"/>
      <c r="CH24" s="676"/>
      <c r="CI24" s="676"/>
      <c r="CJ24" s="676"/>
      <c r="CK24" s="676"/>
      <c r="CL24" s="676"/>
      <c r="CM24" s="676"/>
      <c r="CN24" s="676"/>
      <c r="CO24" s="676"/>
      <c r="CP24" s="676"/>
      <c r="CQ24" s="677"/>
      <c r="CR24" s="672">
        <v>2996278</v>
      </c>
      <c r="CS24" s="673"/>
      <c r="CT24" s="673"/>
      <c r="CU24" s="673"/>
      <c r="CV24" s="673"/>
      <c r="CW24" s="673"/>
      <c r="CX24" s="673"/>
      <c r="CY24" s="718"/>
      <c r="CZ24" s="720">
        <v>49.6</v>
      </c>
      <c r="DA24" s="688"/>
      <c r="DB24" s="688"/>
      <c r="DC24" s="721"/>
      <c r="DD24" s="725">
        <v>1739871</v>
      </c>
      <c r="DE24" s="673"/>
      <c r="DF24" s="673"/>
      <c r="DG24" s="673"/>
      <c r="DH24" s="673"/>
      <c r="DI24" s="673"/>
      <c r="DJ24" s="673"/>
      <c r="DK24" s="718"/>
      <c r="DL24" s="725">
        <v>1681313</v>
      </c>
      <c r="DM24" s="673"/>
      <c r="DN24" s="673"/>
      <c r="DO24" s="673"/>
      <c r="DP24" s="673"/>
      <c r="DQ24" s="673"/>
      <c r="DR24" s="673"/>
      <c r="DS24" s="673"/>
      <c r="DT24" s="673"/>
      <c r="DU24" s="673"/>
      <c r="DV24" s="718"/>
      <c r="DW24" s="720">
        <v>44.9</v>
      </c>
      <c r="DX24" s="688"/>
      <c r="DY24" s="688"/>
      <c r="DZ24" s="688"/>
      <c r="EA24" s="688"/>
      <c r="EB24" s="688"/>
      <c r="EC24" s="726"/>
    </row>
    <row r="25" spans="2:133" ht="11.25" customHeight="1" x14ac:dyDescent="0.15">
      <c r="B25" s="605" t="s">
        <v>359</v>
      </c>
      <c r="C25" s="606"/>
      <c r="D25" s="606"/>
      <c r="E25" s="606"/>
      <c r="F25" s="606"/>
      <c r="G25" s="606"/>
      <c r="H25" s="606"/>
      <c r="I25" s="606"/>
      <c r="J25" s="606"/>
      <c r="K25" s="606"/>
      <c r="L25" s="606"/>
      <c r="M25" s="606"/>
      <c r="N25" s="606"/>
      <c r="O25" s="606"/>
      <c r="P25" s="606"/>
      <c r="Q25" s="607"/>
      <c r="R25" s="608">
        <v>110368</v>
      </c>
      <c r="S25" s="609"/>
      <c r="T25" s="609"/>
      <c r="U25" s="609"/>
      <c r="V25" s="609"/>
      <c r="W25" s="609"/>
      <c r="X25" s="609"/>
      <c r="Y25" s="610"/>
      <c r="Z25" s="649">
        <v>1.8</v>
      </c>
      <c r="AA25" s="649"/>
      <c r="AB25" s="649"/>
      <c r="AC25" s="649"/>
      <c r="AD25" s="650" t="s">
        <v>147</v>
      </c>
      <c r="AE25" s="650"/>
      <c r="AF25" s="650"/>
      <c r="AG25" s="650"/>
      <c r="AH25" s="650"/>
      <c r="AI25" s="650"/>
      <c r="AJ25" s="650"/>
      <c r="AK25" s="650"/>
      <c r="AL25" s="611" t="s">
        <v>147</v>
      </c>
      <c r="AM25" s="612"/>
      <c r="AN25" s="612"/>
      <c r="AO25" s="651"/>
      <c r="AP25" s="715" t="s">
        <v>358</v>
      </c>
      <c r="AQ25" s="719"/>
      <c r="AR25" s="719"/>
      <c r="AS25" s="719"/>
      <c r="AT25" s="719"/>
      <c r="AU25" s="719"/>
      <c r="AV25" s="719"/>
      <c r="AW25" s="719"/>
      <c r="AX25" s="719"/>
      <c r="AY25" s="719"/>
      <c r="AZ25" s="719"/>
      <c r="BA25" s="719"/>
      <c r="BB25" s="719"/>
      <c r="BC25" s="719"/>
      <c r="BD25" s="719"/>
      <c r="BE25" s="719"/>
      <c r="BF25" s="717"/>
      <c r="BG25" s="608" t="s">
        <v>147</v>
      </c>
      <c r="BH25" s="609"/>
      <c r="BI25" s="609"/>
      <c r="BJ25" s="609"/>
      <c r="BK25" s="609"/>
      <c r="BL25" s="609"/>
      <c r="BM25" s="609"/>
      <c r="BN25" s="610"/>
      <c r="BO25" s="649" t="s">
        <v>147</v>
      </c>
      <c r="BP25" s="649"/>
      <c r="BQ25" s="649"/>
      <c r="BR25" s="649"/>
      <c r="BS25" s="650" t="s">
        <v>147</v>
      </c>
      <c r="BT25" s="650"/>
      <c r="BU25" s="650"/>
      <c r="BV25" s="650"/>
      <c r="BW25" s="650"/>
      <c r="BX25" s="650"/>
      <c r="BY25" s="650"/>
      <c r="BZ25" s="650"/>
      <c r="CA25" s="650"/>
      <c r="CB25" s="714"/>
      <c r="CD25" s="655" t="s">
        <v>357</v>
      </c>
      <c r="CE25" s="656"/>
      <c r="CF25" s="656"/>
      <c r="CG25" s="656"/>
      <c r="CH25" s="656"/>
      <c r="CI25" s="656"/>
      <c r="CJ25" s="656"/>
      <c r="CK25" s="656"/>
      <c r="CL25" s="656"/>
      <c r="CM25" s="656"/>
      <c r="CN25" s="656"/>
      <c r="CO25" s="656"/>
      <c r="CP25" s="656"/>
      <c r="CQ25" s="657"/>
      <c r="CR25" s="608">
        <v>976237</v>
      </c>
      <c r="CS25" s="632"/>
      <c r="CT25" s="632"/>
      <c r="CU25" s="632"/>
      <c r="CV25" s="632"/>
      <c r="CW25" s="632"/>
      <c r="CX25" s="632"/>
      <c r="CY25" s="633"/>
      <c r="CZ25" s="611">
        <v>16.2</v>
      </c>
      <c r="DA25" s="635"/>
      <c r="DB25" s="635"/>
      <c r="DC25" s="636"/>
      <c r="DD25" s="614">
        <v>911422</v>
      </c>
      <c r="DE25" s="632"/>
      <c r="DF25" s="632"/>
      <c r="DG25" s="632"/>
      <c r="DH25" s="632"/>
      <c r="DI25" s="632"/>
      <c r="DJ25" s="632"/>
      <c r="DK25" s="633"/>
      <c r="DL25" s="614">
        <v>899378</v>
      </c>
      <c r="DM25" s="632"/>
      <c r="DN25" s="632"/>
      <c r="DO25" s="632"/>
      <c r="DP25" s="632"/>
      <c r="DQ25" s="632"/>
      <c r="DR25" s="632"/>
      <c r="DS25" s="632"/>
      <c r="DT25" s="632"/>
      <c r="DU25" s="632"/>
      <c r="DV25" s="633"/>
      <c r="DW25" s="611">
        <v>24</v>
      </c>
      <c r="DX25" s="635"/>
      <c r="DY25" s="635"/>
      <c r="DZ25" s="635"/>
      <c r="EA25" s="635"/>
      <c r="EB25" s="635"/>
      <c r="EC25" s="671"/>
    </row>
    <row r="26" spans="2:133" ht="11.25" customHeight="1" x14ac:dyDescent="0.15">
      <c r="B26" s="605" t="s">
        <v>356</v>
      </c>
      <c r="C26" s="606"/>
      <c r="D26" s="606"/>
      <c r="E26" s="606"/>
      <c r="F26" s="606"/>
      <c r="G26" s="606"/>
      <c r="H26" s="606"/>
      <c r="I26" s="606"/>
      <c r="J26" s="606"/>
      <c r="K26" s="606"/>
      <c r="L26" s="606"/>
      <c r="M26" s="606"/>
      <c r="N26" s="606"/>
      <c r="O26" s="606"/>
      <c r="P26" s="606"/>
      <c r="Q26" s="607"/>
      <c r="R26" s="608" t="s">
        <v>147</v>
      </c>
      <c r="S26" s="609"/>
      <c r="T26" s="609"/>
      <c r="U26" s="609"/>
      <c r="V26" s="609"/>
      <c r="W26" s="609"/>
      <c r="X26" s="609"/>
      <c r="Y26" s="610"/>
      <c r="Z26" s="649" t="s">
        <v>147</v>
      </c>
      <c r="AA26" s="649"/>
      <c r="AB26" s="649"/>
      <c r="AC26" s="649"/>
      <c r="AD26" s="650" t="s">
        <v>147</v>
      </c>
      <c r="AE26" s="650"/>
      <c r="AF26" s="650"/>
      <c r="AG26" s="650"/>
      <c r="AH26" s="650"/>
      <c r="AI26" s="650"/>
      <c r="AJ26" s="650"/>
      <c r="AK26" s="650"/>
      <c r="AL26" s="611" t="s">
        <v>147</v>
      </c>
      <c r="AM26" s="612"/>
      <c r="AN26" s="612"/>
      <c r="AO26" s="651"/>
      <c r="AP26" s="715" t="s">
        <v>355</v>
      </c>
      <c r="AQ26" s="716"/>
      <c r="AR26" s="716"/>
      <c r="AS26" s="716"/>
      <c r="AT26" s="716"/>
      <c r="AU26" s="716"/>
      <c r="AV26" s="716"/>
      <c r="AW26" s="716"/>
      <c r="AX26" s="716"/>
      <c r="AY26" s="716"/>
      <c r="AZ26" s="716"/>
      <c r="BA26" s="716"/>
      <c r="BB26" s="716"/>
      <c r="BC26" s="716"/>
      <c r="BD26" s="716"/>
      <c r="BE26" s="716"/>
      <c r="BF26" s="717"/>
      <c r="BG26" s="608" t="s">
        <v>147</v>
      </c>
      <c r="BH26" s="609"/>
      <c r="BI26" s="609"/>
      <c r="BJ26" s="609"/>
      <c r="BK26" s="609"/>
      <c r="BL26" s="609"/>
      <c r="BM26" s="609"/>
      <c r="BN26" s="610"/>
      <c r="BO26" s="649" t="s">
        <v>147</v>
      </c>
      <c r="BP26" s="649"/>
      <c r="BQ26" s="649"/>
      <c r="BR26" s="649"/>
      <c r="BS26" s="650" t="s">
        <v>147</v>
      </c>
      <c r="BT26" s="650"/>
      <c r="BU26" s="650"/>
      <c r="BV26" s="650"/>
      <c r="BW26" s="650"/>
      <c r="BX26" s="650"/>
      <c r="BY26" s="650"/>
      <c r="BZ26" s="650"/>
      <c r="CA26" s="650"/>
      <c r="CB26" s="714"/>
      <c r="CD26" s="655" t="s">
        <v>354</v>
      </c>
      <c r="CE26" s="656"/>
      <c r="CF26" s="656"/>
      <c r="CG26" s="656"/>
      <c r="CH26" s="656"/>
      <c r="CI26" s="656"/>
      <c r="CJ26" s="656"/>
      <c r="CK26" s="656"/>
      <c r="CL26" s="656"/>
      <c r="CM26" s="656"/>
      <c r="CN26" s="656"/>
      <c r="CO26" s="656"/>
      <c r="CP26" s="656"/>
      <c r="CQ26" s="657"/>
      <c r="CR26" s="608">
        <v>504287</v>
      </c>
      <c r="CS26" s="609"/>
      <c r="CT26" s="609"/>
      <c r="CU26" s="609"/>
      <c r="CV26" s="609"/>
      <c r="CW26" s="609"/>
      <c r="CX26" s="609"/>
      <c r="CY26" s="610"/>
      <c r="CZ26" s="611">
        <v>8.3000000000000007</v>
      </c>
      <c r="DA26" s="635"/>
      <c r="DB26" s="635"/>
      <c r="DC26" s="636"/>
      <c r="DD26" s="614">
        <v>487703</v>
      </c>
      <c r="DE26" s="609"/>
      <c r="DF26" s="609"/>
      <c r="DG26" s="609"/>
      <c r="DH26" s="609"/>
      <c r="DI26" s="609"/>
      <c r="DJ26" s="609"/>
      <c r="DK26" s="610"/>
      <c r="DL26" s="614" t="s">
        <v>147</v>
      </c>
      <c r="DM26" s="609"/>
      <c r="DN26" s="609"/>
      <c r="DO26" s="609"/>
      <c r="DP26" s="609"/>
      <c r="DQ26" s="609"/>
      <c r="DR26" s="609"/>
      <c r="DS26" s="609"/>
      <c r="DT26" s="609"/>
      <c r="DU26" s="609"/>
      <c r="DV26" s="610"/>
      <c r="DW26" s="611" t="s">
        <v>147</v>
      </c>
      <c r="DX26" s="635"/>
      <c r="DY26" s="635"/>
      <c r="DZ26" s="635"/>
      <c r="EA26" s="635"/>
      <c r="EB26" s="635"/>
      <c r="EC26" s="671"/>
    </row>
    <row r="27" spans="2:133" ht="11.25" customHeight="1" x14ac:dyDescent="0.15">
      <c r="B27" s="605" t="s">
        <v>353</v>
      </c>
      <c r="C27" s="606"/>
      <c r="D27" s="606"/>
      <c r="E27" s="606"/>
      <c r="F27" s="606"/>
      <c r="G27" s="606"/>
      <c r="H27" s="606"/>
      <c r="I27" s="606"/>
      <c r="J27" s="606"/>
      <c r="K27" s="606"/>
      <c r="L27" s="606"/>
      <c r="M27" s="606"/>
      <c r="N27" s="606"/>
      <c r="O27" s="606"/>
      <c r="P27" s="606"/>
      <c r="Q27" s="607"/>
      <c r="R27" s="608">
        <v>3543024</v>
      </c>
      <c r="S27" s="609"/>
      <c r="T27" s="609"/>
      <c r="U27" s="609"/>
      <c r="V27" s="609"/>
      <c r="W27" s="609"/>
      <c r="X27" s="609"/>
      <c r="Y27" s="610"/>
      <c r="Z27" s="649">
        <v>56.6</v>
      </c>
      <c r="AA27" s="649"/>
      <c r="AB27" s="649"/>
      <c r="AC27" s="649"/>
      <c r="AD27" s="650">
        <v>3432656</v>
      </c>
      <c r="AE27" s="650"/>
      <c r="AF27" s="650"/>
      <c r="AG27" s="650"/>
      <c r="AH27" s="650"/>
      <c r="AI27" s="650"/>
      <c r="AJ27" s="650"/>
      <c r="AK27" s="650"/>
      <c r="AL27" s="611">
        <v>99.5</v>
      </c>
      <c r="AM27" s="612"/>
      <c r="AN27" s="612"/>
      <c r="AO27" s="651"/>
      <c r="AP27" s="605" t="s">
        <v>111</v>
      </c>
      <c r="AQ27" s="606"/>
      <c r="AR27" s="606"/>
      <c r="AS27" s="606"/>
      <c r="AT27" s="606"/>
      <c r="AU27" s="606"/>
      <c r="AV27" s="606"/>
      <c r="AW27" s="606"/>
      <c r="AX27" s="606"/>
      <c r="AY27" s="606"/>
      <c r="AZ27" s="606"/>
      <c r="BA27" s="606"/>
      <c r="BB27" s="606"/>
      <c r="BC27" s="606"/>
      <c r="BD27" s="606"/>
      <c r="BE27" s="606"/>
      <c r="BF27" s="607"/>
      <c r="BG27" s="608">
        <v>2042627</v>
      </c>
      <c r="BH27" s="609"/>
      <c r="BI27" s="609"/>
      <c r="BJ27" s="609"/>
      <c r="BK27" s="609"/>
      <c r="BL27" s="609"/>
      <c r="BM27" s="609"/>
      <c r="BN27" s="610"/>
      <c r="BO27" s="649">
        <v>100</v>
      </c>
      <c r="BP27" s="649"/>
      <c r="BQ27" s="649"/>
      <c r="BR27" s="649"/>
      <c r="BS27" s="650">
        <v>30644</v>
      </c>
      <c r="BT27" s="650"/>
      <c r="BU27" s="650"/>
      <c r="BV27" s="650"/>
      <c r="BW27" s="650"/>
      <c r="BX27" s="650"/>
      <c r="BY27" s="650"/>
      <c r="BZ27" s="650"/>
      <c r="CA27" s="650"/>
      <c r="CB27" s="714"/>
      <c r="CD27" s="655" t="s">
        <v>352</v>
      </c>
      <c r="CE27" s="656"/>
      <c r="CF27" s="656"/>
      <c r="CG27" s="656"/>
      <c r="CH27" s="656"/>
      <c r="CI27" s="656"/>
      <c r="CJ27" s="656"/>
      <c r="CK27" s="656"/>
      <c r="CL27" s="656"/>
      <c r="CM27" s="656"/>
      <c r="CN27" s="656"/>
      <c r="CO27" s="656"/>
      <c r="CP27" s="656"/>
      <c r="CQ27" s="657"/>
      <c r="CR27" s="608">
        <v>1603456</v>
      </c>
      <c r="CS27" s="632"/>
      <c r="CT27" s="632"/>
      <c r="CU27" s="632"/>
      <c r="CV27" s="632"/>
      <c r="CW27" s="632"/>
      <c r="CX27" s="632"/>
      <c r="CY27" s="633"/>
      <c r="CZ27" s="611">
        <v>26.5</v>
      </c>
      <c r="DA27" s="635"/>
      <c r="DB27" s="635"/>
      <c r="DC27" s="636"/>
      <c r="DD27" s="614">
        <v>430071</v>
      </c>
      <c r="DE27" s="632"/>
      <c r="DF27" s="632"/>
      <c r="DG27" s="632"/>
      <c r="DH27" s="632"/>
      <c r="DI27" s="632"/>
      <c r="DJ27" s="632"/>
      <c r="DK27" s="633"/>
      <c r="DL27" s="614">
        <v>383557</v>
      </c>
      <c r="DM27" s="632"/>
      <c r="DN27" s="632"/>
      <c r="DO27" s="632"/>
      <c r="DP27" s="632"/>
      <c r="DQ27" s="632"/>
      <c r="DR27" s="632"/>
      <c r="DS27" s="632"/>
      <c r="DT27" s="632"/>
      <c r="DU27" s="632"/>
      <c r="DV27" s="633"/>
      <c r="DW27" s="611">
        <v>10.199999999999999</v>
      </c>
      <c r="DX27" s="635"/>
      <c r="DY27" s="635"/>
      <c r="DZ27" s="635"/>
      <c r="EA27" s="635"/>
      <c r="EB27" s="635"/>
      <c r="EC27" s="671"/>
    </row>
    <row r="28" spans="2:133" ht="11.25" customHeight="1" x14ac:dyDescent="0.15">
      <c r="B28" s="605" t="s">
        <v>351</v>
      </c>
      <c r="C28" s="606"/>
      <c r="D28" s="606"/>
      <c r="E28" s="606"/>
      <c r="F28" s="606"/>
      <c r="G28" s="606"/>
      <c r="H28" s="606"/>
      <c r="I28" s="606"/>
      <c r="J28" s="606"/>
      <c r="K28" s="606"/>
      <c r="L28" s="606"/>
      <c r="M28" s="606"/>
      <c r="N28" s="606"/>
      <c r="O28" s="606"/>
      <c r="P28" s="606"/>
      <c r="Q28" s="607"/>
      <c r="R28" s="608">
        <v>1848</v>
      </c>
      <c r="S28" s="609"/>
      <c r="T28" s="609"/>
      <c r="U28" s="609"/>
      <c r="V28" s="609"/>
      <c r="W28" s="609"/>
      <c r="X28" s="609"/>
      <c r="Y28" s="610"/>
      <c r="Z28" s="649">
        <v>0</v>
      </c>
      <c r="AA28" s="649"/>
      <c r="AB28" s="649"/>
      <c r="AC28" s="649"/>
      <c r="AD28" s="650">
        <v>1848</v>
      </c>
      <c r="AE28" s="650"/>
      <c r="AF28" s="650"/>
      <c r="AG28" s="650"/>
      <c r="AH28" s="650"/>
      <c r="AI28" s="650"/>
      <c r="AJ28" s="650"/>
      <c r="AK28" s="650"/>
      <c r="AL28" s="611">
        <v>0.1</v>
      </c>
      <c r="AM28" s="612"/>
      <c r="AN28" s="612"/>
      <c r="AO28" s="651"/>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9"/>
      <c r="BP28" s="649"/>
      <c r="BQ28" s="649"/>
      <c r="BR28" s="649"/>
      <c r="BS28" s="614"/>
      <c r="BT28" s="609"/>
      <c r="BU28" s="609"/>
      <c r="BV28" s="609"/>
      <c r="BW28" s="609"/>
      <c r="BX28" s="609"/>
      <c r="BY28" s="609"/>
      <c r="BZ28" s="609"/>
      <c r="CA28" s="609"/>
      <c r="CB28" s="661"/>
      <c r="CD28" s="655" t="s">
        <v>350</v>
      </c>
      <c r="CE28" s="656"/>
      <c r="CF28" s="656"/>
      <c r="CG28" s="656"/>
      <c r="CH28" s="656"/>
      <c r="CI28" s="656"/>
      <c r="CJ28" s="656"/>
      <c r="CK28" s="656"/>
      <c r="CL28" s="656"/>
      <c r="CM28" s="656"/>
      <c r="CN28" s="656"/>
      <c r="CO28" s="656"/>
      <c r="CP28" s="656"/>
      <c r="CQ28" s="657"/>
      <c r="CR28" s="608">
        <v>416585</v>
      </c>
      <c r="CS28" s="609"/>
      <c r="CT28" s="609"/>
      <c r="CU28" s="609"/>
      <c r="CV28" s="609"/>
      <c r="CW28" s="609"/>
      <c r="CX28" s="609"/>
      <c r="CY28" s="610"/>
      <c r="CZ28" s="611">
        <v>6.9</v>
      </c>
      <c r="DA28" s="635"/>
      <c r="DB28" s="635"/>
      <c r="DC28" s="636"/>
      <c r="DD28" s="614">
        <v>398378</v>
      </c>
      <c r="DE28" s="609"/>
      <c r="DF28" s="609"/>
      <c r="DG28" s="609"/>
      <c r="DH28" s="609"/>
      <c r="DI28" s="609"/>
      <c r="DJ28" s="609"/>
      <c r="DK28" s="610"/>
      <c r="DL28" s="614">
        <v>398378</v>
      </c>
      <c r="DM28" s="609"/>
      <c r="DN28" s="609"/>
      <c r="DO28" s="609"/>
      <c r="DP28" s="609"/>
      <c r="DQ28" s="609"/>
      <c r="DR28" s="609"/>
      <c r="DS28" s="609"/>
      <c r="DT28" s="609"/>
      <c r="DU28" s="609"/>
      <c r="DV28" s="610"/>
      <c r="DW28" s="611">
        <v>10.6</v>
      </c>
      <c r="DX28" s="635"/>
      <c r="DY28" s="635"/>
      <c r="DZ28" s="635"/>
      <c r="EA28" s="635"/>
      <c r="EB28" s="635"/>
      <c r="EC28" s="671"/>
    </row>
    <row r="29" spans="2:133" ht="11.25" customHeight="1" x14ac:dyDescent="0.15">
      <c r="B29" s="605" t="s">
        <v>349</v>
      </c>
      <c r="C29" s="606"/>
      <c r="D29" s="606"/>
      <c r="E29" s="606"/>
      <c r="F29" s="606"/>
      <c r="G29" s="606"/>
      <c r="H29" s="606"/>
      <c r="I29" s="606"/>
      <c r="J29" s="606"/>
      <c r="K29" s="606"/>
      <c r="L29" s="606"/>
      <c r="M29" s="606"/>
      <c r="N29" s="606"/>
      <c r="O29" s="606"/>
      <c r="P29" s="606"/>
      <c r="Q29" s="607"/>
      <c r="R29" s="608">
        <v>41817</v>
      </c>
      <c r="S29" s="609"/>
      <c r="T29" s="609"/>
      <c r="U29" s="609"/>
      <c r="V29" s="609"/>
      <c r="W29" s="609"/>
      <c r="X29" s="609"/>
      <c r="Y29" s="610"/>
      <c r="Z29" s="649">
        <v>0.7</v>
      </c>
      <c r="AA29" s="649"/>
      <c r="AB29" s="649"/>
      <c r="AC29" s="649"/>
      <c r="AD29" s="650" t="s">
        <v>147</v>
      </c>
      <c r="AE29" s="650"/>
      <c r="AF29" s="650"/>
      <c r="AG29" s="650"/>
      <c r="AH29" s="650"/>
      <c r="AI29" s="650"/>
      <c r="AJ29" s="650"/>
      <c r="AK29" s="650"/>
      <c r="AL29" s="611" t="s">
        <v>147</v>
      </c>
      <c r="AM29" s="612"/>
      <c r="AN29" s="612"/>
      <c r="AO29" s="651"/>
      <c r="AP29" s="616"/>
      <c r="AQ29" s="617"/>
      <c r="AR29" s="617"/>
      <c r="AS29" s="617"/>
      <c r="AT29" s="617"/>
      <c r="AU29" s="617"/>
      <c r="AV29" s="617"/>
      <c r="AW29" s="617"/>
      <c r="AX29" s="617"/>
      <c r="AY29" s="617"/>
      <c r="AZ29" s="617"/>
      <c r="BA29" s="617"/>
      <c r="BB29" s="617"/>
      <c r="BC29" s="617"/>
      <c r="BD29" s="617"/>
      <c r="BE29" s="617"/>
      <c r="BF29" s="618"/>
      <c r="BG29" s="608"/>
      <c r="BH29" s="609"/>
      <c r="BI29" s="609"/>
      <c r="BJ29" s="609"/>
      <c r="BK29" s="609"/>
      <c r="BL29" s="609"/>
      <c r="BM29" s="609"/>
      <c r="BN29" s="610"/>
      <c r="BO29" s="649"/>
      <c r="BP29" s="649"/>
      <c r="BQ29" s="649"/>
      <c r="BR29" s="649"/>
      <c r="BS29" s="650"/>
      <c r="BT29" s="650"/>
      <c r="BU29" s="650"/>
      <c r="BV29" s="650"/>
      <c r="BW29" s="650"/>
      <c r="BX29" s="650"/>
      <c r="BY29" s="650"/>
      <c r="BZ29" s="650"/>
      <c r="CA29" s="650"/>
      <c r="CB29" s="714"/>
      <c r="CD29" s="692" t="s">
        <v>294</v>
      </c>
      <c r="CE29" s="693"/>
      <c r="CF29" s="655" t="s">
        <v>348</v>
      </c>
      <c r="CG29" s="656"/>
      <c r="CH29" s="656"/>
      <c r="CI29" s="656"/>
      <c r="CJ29" s="656"/>
      <c r="CK29" s="656"/>
      <c r="CL29" s="656"/>
      <c r="CM29" s="656"/>
      <c r="CN29" s="656"/>
      <c r="CO29" s="656"/>
      <c r="CP29" s="656"/>
      <c r="CQ29" s="657"/>
      <c r="CR29" s="608">
        <v>416585</v>
      </c>
      <c r="CS29" s="632"/>
      <c r="CT29" s="632"/>
      <c r="CU29" s="632"/>
      <c r="CV29" s="632"/>
      <c r="CW29" s="632"/>
      <c r="CX29" s="632"/>
      <c r="CY29" s="633"/>
      <c r="CZ29" s="611">
        <v>6.9</v>
      </c>
      <c r="DA29" s="635"/>
      <c r="DB29" s="635"/>
      <c r="DC29" s="636"/>
      <c r="DD29" s="614">
        <v>398378</v>
      </c>
      <c r="DE29" s="632"/>
      <c r="DF29" s="632"/>
      <c r="DG29" s="632"/>
      <c r="DH29" s="632"/>
      <c r="DI29" s="632"/>
      <c r="DJ29" s="632"/>
      <c r="DK29" s="633"/>
      <c r="DL29" s="614">
        <v>398378</v>
      </c>
      <c r="DM29" s="632"/>
      <c r="DN29" s="632"/>
      <c r="DO29" s="632"/>
      <c r="DP29" s="632"/>
      <c r="DQ29" s="632"/>
      <c r="DR29" s="632"/>
      <c r="DS29" s="632"/>
      <c r="DT29" s="632"/>
      <c r="DU29" s="632"/>
      <c r="DV29" s="633"/>
      <c r="DW29" s="611">
        <v>10.6</v>
      </c>
      <c r="DX29" s="635"/>
      <c r="DY29" s="635"/>
      <c r="DZ29" s="635"/>
      <c r="EA29" s="635"/>
      <c r="EB29" s="635"/>
      <c r="EC29" s="671"/>
    </row>
    <row r="30" spans="2:133" ht="11.25" customHeight="1" x14ac:dyDescent="0.15">
      <c r="B30" s="605" t="s">
        <v>347</v>
      </c>
      <c r="C30" s="606"/>
      <c r="D30" s="606"/>
      <c r="E30" s="606"/>
      <c r="F30" s="606"/>
      <c r="G30" s="606"/>
      <c r="H30" s="606"/>
      <c r="I30" s="606"/>
      <c r="J30" s="606"/>
      <c r="K30" s="606"/>
      <c r="L30" s="606"/>
      <c r="M30" s="606"/>
      <c r="N30" s="606"/>
      <c r="O30" s="606"/>
      <c r="P30" s="606"/>
      <c r="Q30" s="607"/>
      <c r="R30" s="608">
        <v>60651</v>
      </c>
      <c r="S30" s="609"/>
      <c r="T30" s="609"/>
      <c r="U30" s="609"/>
      <c r="V30" s="609"/>
      <c r="W30" s="609"/>
      <c r="X30" s="609"/>
      <c r="Y30" s="610"/>
      <c r="Z30" s="649">
        <v>1</v>
      </c>
      <c r="AA30" s="649"/>
      <c r="AB30" s="649"/>
      <c r="AC30" s="649"/>
      <c r="AD30" s="650">
        <v>5986</v>
      </c>
      <c r="AE30" s="650"/>
      <c r="AF30" s="650"/>
      <c r="AG30" s="650"/>
      <c r="AH30" s="650"/>
      <c r="AI30" s="650"/>
      <c r="AJ30" s="650"/>
      <c r="AK30" s="650"/>
      <c r="AL30" s="611">
        <v>0.2</v>
      </c>
      <c r="AM30" s="612"/>
      <c r="AN30" s="612"/>
      <c r="AO30" s="651"/>
      <c r="AP30" s="678" t="s">
        <v>346</v>
      </c>
      <c r="AQ30" s="679"/>
      <c r="AR30" s="679"/>
      <c r="AS30" s="679"/>
      <c r="AT30" s="679"/>
      <c r="AU30" s="679"/>
      <c r="AV30" s="679"/>
      <c r="AW30" s="679"/>
      <c r="AX30" s="679"/>
      <c r="AY30" s="679"/>
      <c r="AZ30" s="679"/>
      <c r="BA30" s="679"/>
      <c r="BB30" s="679"/>
      <c r="BC30" s="679"/>
      <c r="BD30" s="679"/>
      <c r="BE30" s="679"/>
      <c r="BF30" s="680"/>
      <c r="BG30" s="678" t="s">
        <v>193</v>
      </c>
      <c r="BH30" s="712"/>
      <c r="BI30" s="712"/>
      <c r="BJ30" s="712"/>
      <c r="BK30" s="712"/>
      <c r="BL30" s="712"/>
      <c r="BM30" s="712"/>
      <c r="BN30" s="712"/>
      <c r="BO30" s="712"/>
      <c r="BP30" s="712"/>
      <c r="BQ30" s="713"/>
      <c r="BR30" s="678" t="s">
        <v>345</v>
      </c>
      <c r="BS30" s="712"/>
      <c r="BT30" s="712"/>
      <c r="BU30" s="712"/>
      <c r="BV30" s="712"/>
      <c r="BW30" s="712"/>
      <c r="BX30" s="712"/>
      <c r="BY30" s="712"/>
      <c r="BZ30" s="712"/>
      <c r="CA30" s="712"/>
      <c r="CB30" s="713"/>
      <c r="CD30" s="694"/>
      <c r="CE30" s="695"/>
      <c r="CF30" s="655" t="s">
        <v>344</v>
      </c>
      <c r="CG30" s="656"/>
      <c r="CH30" s="656"/>
      <c r="CI30" s="656"/>
      <c r="CJ30" s="656"/>
      <c r="CK30" s="656"/>
      <c r="CL30" s="656"/>
      <c r="CM30" s="656"/>
      <c r="CN30" s="656"/>
      <c r="CO30" s="656"/>
      <c r="CP30" s="656"/>
      <c r="CQ30" s="657"/>
      <c r="CR30" s="608">
        <v>398030</v>
      </c>
      <c r="CS30" s="609"/>
      <c r="CT30" s="609"/>
      <c r="CU30" s="609"/>
      <c r="CV30" s="609"/>
      <c r="CW30" s="609"/>
      <c r="CX30" s="609"/>
      <c r="CY30" s="610"/>
      <c r="CZ30" s="611">
        <v>6.6</v>
      </c>
      <c r="DA30" s="635"/>
      <c r="DB30" s="635"/>
      <c r="DC30" s="636"/>
      <c r="DD30" s="614">
        <v>382138</v>
      </c>
      <c r="DE30" s="609"/>
      <c r="DF30" s="609"/>
      <c r="DG30" s="609"/>
      <c r="DH30" s="609"/>
      <c r="DI30" s="609"/>
      <c r="DJ30" s="609"/>
      <c r="DK30" s="610"/>
      <c r="DL30" s="614">
        <v>382138</v>
      </c>
      <c r="DM30" s="609"/>
      <c r="DN30" s="609"/>
      <c r="DO30" s="609"/>
      <c r="DP30" s="609"/>
      <c r="DQ30" s="609"/>
      <c r="DR30" s="609"/>
      <c r="DS30" s="609"/>
      <c r="DT30" s="609"/>
      <c r="DU30" s="609"/>
      <c r="DV30" s="610"/>
      <c r="DW30" s="611">
        <v>10.199999999999999</v>
      </c>
      <c r="DX30" s="635"/>
      <c r="DY30" s="635"/>
      <c r="DZ30" s="635"/>
      <c r="EA30" s="635"/>
      <c r="EB30" s="635"/>
      <c r="EC30" s="671"/>
    </row>
    <row r="31" spans="2:133" ht="11.25" customHeight="1" x14ac:dyDescent="0.15">
      <c r="B31" s="605" t="s">
        <v>343</v>
      </c>
      <c r="C31" s="606"/>
      <c r="D31" s="606"/>
      <c r="E31" s="606"/>
      <c r="F31" s="606"/>
      <c r="G31" s="606"/>
      <c r="H31" s="606"/>
      <c r="I31" s="606"/>
      <c r="J31" s="606"/>
      <c r="K31" s="606"/>
      <c r="L31" s="606"/>
      <c r="M31" s="606"/>
      <c r="N31" s="606"/>
      <c r="O31" s="606"/>
      <c r="P31" s="606"/>
      <c r="Q31" s="607"/>
      <c r="R31" s="608">
        <v>27009</v>
      </c>
      <c r="S31" s="609"/>
      <c r="T31" s="609"/>
      <c r="U31" s="609"/>
      <c r="V31" s="609"/>
      <c r="W31" s="609"/>
      <c r="X31" s="609"/>
      <c r="Y31" s="610"/>
      <c r="Z31" s="649">
        <v>0.4</v>
      </c>
      <c r="AA31" s="649"/>
      <c r="AB31" s="649"/>
      <c r="AC31" s="649"/>
      <c r="AD31" s="650" t="s">
        <v>147</v>
      </c>
      <c r="AE31" s="650"/>
      <c r="AF31" s="650"/>
      <c r="AG31" s="650"/>
      <c r="AH31" s="650"/>
      <c r="AI31" s="650"/>
      <c r="AJ31" s="650"/>
      <c r="AK31" s="650"/>
      <c r="AL31" s="611" t="s">
        <v>147</v>
      </c>
      <c r="AM31" s="612"/>
      <c r="AN31" s="612"/>
      <c r="AO31" s="651"/>
      <c r="AP31" s="698" t="s">
        <v>342</v>
      </c>
      <c r="AQ31" s="699"/>
      <c r="AR31" s="699"/>
      <c r="AS31" s="699"/>
      <c r="AT31" s="704" t="s">
        <v>341</v>
      </c>
      <c r="AU31" s="319"/>
      <c r="AV31" s="319"/>
      <c r="AW31" s="319"/>
      <c r="AX31" s="708" t="s">
        <v>134</v>
      </c>
      <c r="AY31" s="709"/>
      <c r="AZ31" s="709"/>
      <c r="BA31" s="709"/>
      <c r="BB31" s="709"/>
      <c r="BC31" s="709"/>
      <c r="BD31" s="709"/>
      <c r="BE31" s="709"/>
      <c r="BF31" s="710"/>
      <c r="BG31" s="711">
        <v>99.5</v>
      </c>
      <c r="BH31" s="689"/>
      <c r="BI31" s="689"/>
      <c r="BJ31" s="689"/>
      <c r="BK31" s="689"/>
      <c r="BL31" s="689"/>
      <c r="BM31" s="688">
        <v>98.3</v>
      </c>
      <c r="BN31" s="689"/>
      <c r="BO31" s="689"/>
      <c r="BP31" s="689"/>
      <c r="BQ31" s="690"/>
      <c r="BR31" s="711">
        <v>99.3</v>
      </c>
      <c r="BS31" s="689"/>
      <c r="BT31" s="689"/>
      <c r="BU31" s="689"/>
      <c r="BV31" s="689"/>
      <c r="BW31" s="689"/>
      <c r="BX31" s="688">
        <v>98.2</v>
      </c>
      <c r="BY31" s="689"/>
      <c r="BZ31" s="689"/>
      <c r="CA31" s="689"/>
      <c r="CB31" s="690"/>
      <c r="CD31" s="694"/>
      <c r="CE31" s="695"/>
      <c r="CF31" s="655" t="s">
        <v>340</v>
      </c>
      <c r="CG31" s="656"/>
      <c r="CH31" s="656"/>
      <c r="CI31" s="656"/>
      <c r="CJ31" s="656"/>
      <c r="CK31" s="656"/>
      <c r="CL31" s="656"/>
      <c r="CM31" s="656"/>
      <c r="CN31" s="656"/>
      <c r="CO31" s="656"/>
      <c r="CP31" s="656"/>
      <c r="CQ31" s="657"/>
      <c r="CR31" s="608">
        <v>18555</v>
      </c>
      <c r="CS31" s="632"/>
      <c r="CT31" s="632"/>
      <c r="CU31" s="632"/>
      <c r="CV31" s="632"/>
      <c r="CW31" s="632"/>
      <c r="CX31" s="632"/>
      <c r="CY31" s="633"/>
      <c r="CZ31" s="611">
        <v>0.3</v>
      </c>
      <c r="DA31" s="635"/>
      <c r="DB31" s="635"/>
      <c r="DC31" s="636"/>
      <c r="DD31" s="614">
        <v>16240</v>
      </c>
      <c r="DE31" s="632"/>
      <c r="DF31" s="632"/>
      <c r="DG31" s="632"/>
      <c r="DH31" s="632"/>
      <c r="DI31" s="632"/>
      <c r="DJ31" s="632"/>
      <c r="DK31" s="633"/>
      <c r="DL31" s="614">
        <v>16240</v>
      </c>
      <c r="DM31" s="632"/>
      <c r="DN31" s="632"/>
      <c r="DO31" s="632"/>
      <c r="DP31" s="632"/>
      <c r="DQ31" s="632"/>
      <c r="DR31" s="632"/>
      <c r="DS31" s="632"/>
      <c r="DT31" s="632"/>
      <c r="DU31" s="632"/>
      <c r="DV31" s="633"/>
      <c r="DW31" s="611">
        <v>0.4</v>
      </c>
      <c r="DX31" s="635"/>
      <c r="DY31" s="635"/>
      <c r="DZ31" s="635"/>
      <c r="EA31" s="635"/>
      <c r="EB31" s="635"/>
      <c r="EC31" s="671"/>
    </row>
    <row r="32" spans="2:133" ht="11.25" customHeight="1" x14ac:dyDescent="0.15">
      <c r="B32" s="605" t="s">
        <v>339</v>
      </c>
      <c r="C32" s="606"/>
      <c r="D32" s="606"/>
      <c r="E32" s="606"/>
      <c r="F32" s="606"/>
      <c r="G32" s="606"/>
      <c r="H32" s="606"/>
      <c r="I32" s="606"/>
      <c r="J32" s="606"/>
      <c r="K32" s="606"/>
      <c r="L32" s="606"/>
      <c r="M32" s="606"/>
      <c r="N32" s="606"/>
      <c r="O32" s="606"/>
      <c r="P32" s="606"/>
      <c r="Q32" s="607"/>
      <c r="R32" s="608">
        <v>1323312</v>
      </c>
      <c r="S32" s="609"/>
      <c r="T32" s="609"/>
      <c r="U32" s="609"/>
      <c r="V32" s="609"/>
      <c r="W32" s="609"/>
      <c r="X32" s="609"/>
      <c r="Y32" s="610"/>
      <c r="Z32" s="649">
        <v>21.2</v>
      </c>
      <c r="AA32" s="649"/>
      <c r="AB32" s="649"/>
      <c r="AC32" s="649"/>
      <c r="AD32" s="650" t="s">
        <v>147</v>
      </c>
      <c r="AE32" s="650"/>
      <c r="AF32" s="650"/>
      <c r="AG32" s="650"/>
      <c r="AH32" s="650"/>
      <c r="AI32" s="650"/>
      <c r="AJ32" s="650"/>
      <c r="AK32" s="650"/>
      <c r="AL32" s="611" t="s">
        <v>147</v>
      </c>
      <c r="AM32" s="612"/>
      <c r="AN32" s="612"/>
      <c r="AO32" s="651"/>
      <c r="AP32" s="700"/>
      <c r="AQ32" s="701"/>
      <c r="AR32" s="701"/>
      <c r="AS32" s="701"/>
      <c r="AT32" s="705"/>
      <c r="AU32" s="320" t="s">
        <v>338</v>
      </c>
      <c r="AV32" s="320"/>
      <c r="AW32" s="320"/>
      <c r="AX32" s="605" t="s">
        <v>337</v>
      </c>
      <c r="AY32" s="606"/>
      <c r="AZ32" s="606"/>
      <c r="BA32" s="606"/>
      <c r="BB32" s="606"/>
      <c r="BC32" s="606"/>
      <c r="BD32" s="606"/>
      <c r="BE32" s="606"/>
      <c r="BF32" s="607"/>
      <c r="BG32" s="707">
        <v>99.3</v>
      </c>
      <c r="BH32" s="632"/>
      <c r="BI32" s="632"/>
      <c r="BJ32" s="632"/>
      <c r="BK32" s="632"/>
      <c r="BL32" s="632"/>
      <c r="BM32" s="612">
        <v>97.3</v>
      </c>
      <c r="BN32" s="691"/>
      <c r="BO32" s="691"/>
      <c r="BP32" s="691"/>
      <c r="BQ32" s="665"/>
      <c r="BR32" s="707">
        <v>99.1</v>
      </c>
      <c r="BS32" s="632"/>
      <c r="BT32" s="632"/>
      <c r="BU32" s="632"/>
      <c r="BV32" s="632"/>
      <c r="BW32" s="632"/>
      <c r="BX32" s="612">
        <v>97.4</v>
      </c>
      <c r="BY32" s="691"/>
      <c r="BZ32" s="691"/>
      <c r="CA32" s="691"/>
      <c r="CB32" s="665"/>
      <c r="CD32" s="696"/>
      <c r="CE32" s="697"/>
      <c r="CF32" s="655" t="s">
        <v>336</v>
      </c>
      <c r="CG32" s="656"/>
      <c r="CH32" s="656"/>
      <c r="CI32" s="656"/>
      <c r="CJ32" s="656"/>
      <c r="CK32" s="656"/>
      <c r="CL32" s="656"/>
      <c r="CM32" s="656"/>
      <c r="CN32" s="656"/>
      <c r="CO32" s="656"/>
      <c r="CP32" s="656"/>
      <c r="CQ32" s="657"/>
      <c r="CR32" s="608" t="s">
        <v>147</v>
      </c>
      <c r="CS32" s="609"/>
      <c r="CT32" s="609"/>
      <c r="CU32" s="609"/>
      <c r="CV32" s="609"/>
      <c r="CW32" s="609"/>
      <c r="CX32" s="609"/>
      <c r="CY32" s="610"/>
      <c r="CZ32" s="611" t="s">
        <v>147</v>
      </c>
      <c r="DA32" s="635"/>
      <c r="DB32" s="635"/>
      <c r="DC32" s="636"/>
      <c r="DD32" s="614" t="s">
        <v>147</v>
      </c>
      <c r="DE32" s="609"/>
      <c r="DF32" s="609"/>
      <c r="DG32" s="609"/>
      <c r="DH32" s="609"/>
      <c r="DI32" s="609"/>
      <c r="DJ32" s="609"/>
      <c r="DK32" s="610"/>
      <c r="DL32" s="614" t="s">
        <v>147</v>
      </c>
      <c r="DM32" s="609"/>
      <c r="DN32" s="609"/>
      <c r="DO32" s="609"/>
      <c r="DP32" s="609"/>
      <c r="DQ32" s="609"/>
      <c r="DR32" s="609"/>
      <c r="DS32" s="609"/>
      <c r="DT32" s="609"/>
      <c r="DU32" s="609"/>
      <c r="DV32" s="610"/>
      <c r="DW32" s="611" t="s">
        <v>147</v>
      </c>
      <c r="DX32" s="635"/>
      <c r="DY32" s="635"/>
      <c r="DZ32" s="635"/>
      <c r="EA32" s="635"/>
      <c r="EB32" s="635"/>
      <c r="EC32" s="671"/>
    </row>
    <row r="33" spans="2:133" ht="11.25" customHeight="1" x14ac:dyDescent="0.15">
      <c r="B33" s="684" t="s">
        <v>335</v>
      </c>
      <c r="C33" s="685"/>
      <c r="D33" s="685"/>
      <c r="E33" s="685"/>
      <c r="F33" s="685"/>
      <c r="G33" s="685"/>
      <c r="H33" s="685"/>
      <c r="I33" s="685"/>
      <c r="J33" s="685"/>
      <c r="K33" s="685"/>
      <c r="L33" s="685"/>
      <c r="M33" s="685"/>
      <c r="N33" s="685"/>
      <c r="O33" s="685"/>
      <c r="P33" s="685"/>
      <c r="Q33" s="686"/>
      <c r="R33" s="608" t="s">
        <v>147</v>
      </c>
      <c r="S33" s="609"/>
      <c r="T33" s="609"/>
      <c r="U33" s="609"/>
      <c r="V33" s="609"/>
      <c r="W33" s="609"/>
      <c r="X33" s="609"/>
      <c r="Y33" s="610"/>
      <c r="Z33" s="649" t="s">
        <v>147</v>
      </c>
      <c r="AA33" s="649"/>
      <c r="AB33" s="649"/>
      <c r="AC33" s="649"/>
      <c r="AD33" s="650" t="s">
        <v>147</v>
      </c>
      <c r="AE33" s="650"/>
      <c r="AF33" s="650"/>
      <c r="AG33" s="650"/>
      <c r="AH33" s="650"/>
      <c r="AI33" s="650"/>
      <c r="AJ33" s="650"/>
      <c r="AK33" s="650"/>
      <c r="AL33" s="611" t="s">
        <v>147</v>
      </c>
      <c r="AM33" s="612"/>
      <c r="AN33" s="612"/>
      <c r="AO33" s="651"/>
      <c r="AP33" s="702"/>
      <c r="AQ33" s="703"/>
      <c r="AR33" s="703"/>
      <c r="AS33" s="703"/>
      <c r="AT33" s="706"/>
      <c r="AU33" s="322"/>
      <c r="AV33" s="322"/>
      <c r="AW33" s="322"/>
      <c r="AX33" s="616" t="s">
        <v>334</v>
      </c>
      <c r="AY33" s="617"/>
      <c r="AZ33" s="617"/>
      <c r="BA33" s="617"/>
      <c r="BB33" s="617"/>
      <c r="BC33" s="617"/>
      <c r="BD33" s="617"/>
      <c r="BE33" s="617"/>
      <c r="BF33" s="618"/>
      <c r="BG33" s="687">
        <v>99.7</v>
      </c>
      <c r="BH33" s="620"/>
      <c r="BI33" s="620"/>
      <c r="BJ33" s="620"/>
      <c r="BK33" s="620"/>
      <c r="BL33" s="620"/>
      <c r="BM33" s="641">
        <v>99</v>
      </c>
      <c r="BN33" s="620"/>
      <c r="BO33" s="620"/>
      <c r="BP33" s="620"/>
      <c r="BQ33" s="658"/>
      <c r="BR33" s="687">
        <v>99.4</v>
      </c>
      <c r="BS33" s="620"/>
      <c r="BT33" s="620"/>
      <c r="BU33" s="620"/>
      <c r="BV33" s="620"/>
      <c r="BW33" s="620"/>
      <c r="BX33" s="641">
        <v>98.7</v>
      </c>
      <c r="BY33" s="620"/>
      <c r="BZ33" s="620"/>
      <c r="CA33" s="620"/>
      <c r="CB33" s="658"/>
      <c r="CD33" s="655" t="s">
        <v>333</v>
      </c>
      <c r="CE33" s="656"/>
      <c r="CF33" s="656"/>
      <c r="CG33" s="656"/>
      <c r="CH33" s="656"/>
      <c r="CI33" s="656"/>
      <c r="CJ33" s="656"/>
      <c r="CK33" s="656"/>
      <c r="CL33" s="656"/>
      <c r="CM33" s="656"/>
      <c r="CN33" s="656"/>
      <c r="CO33" s="656"/>
      <c r="CP33" s="656"/>
      <c r="CQ33" s="657"/>
      <c r="CR33" s="608">
        <v>2561854</v>
      </c>
      <c r="CS33" s="632"/>
      <c r="CT33" s="632"/>
      <c r="CU33" s="632"/>
      <c r="CV33" s="632"/>
      <c r="CW33" s="632"/>
      <c r="CX33" s="632"/>
      <c r="CY33" s="633"/>
      <c r="CZ33" s="611">
        <v>42.4</v>
      </c>
      <c r="DA33" s="635"/>
      <c r="DB33" s="635"/>
      <c r="DC33" s="636"/>
      <c r="DD33" s="614">
        <v>2054168</v>
      </c>
      <c r="DE33" s="632"/>
      <c r="DF33" s="632"/>
      <c r="DG33" s="632"/>
      <c r="DH33" s="632"/>
      <c r="DI33" s="632"/>
      <c r="DJ33" s="632"/>
      <c r="DK33" s="633"/>
      <c r="DL33" s="614">
        <v>1497552</v>
      </c>
      <c r="DM33" s="632"/>
      <c r="DN33" s="632"/>
      <c r="DO33" s="632"/>
      <c r="DP33" s="632"/>
      <c r="DQ33" s="632"/>
      <c r="DR33" s="632"/>
      <c r="DS33" s="632"/>
      <c r="DT33" s="632"/>
      <c r="DU33" s="632"/>
      <c r="DV33" s="633"/>
      <c r="DW33" s="611">
        <v>40</v>
      </c>
      <c r="DX33" s="635"/>
      <c r="DY33" s="635"/>
      <c r="DZ33" s="635"/>
      <c r="EA33" s="635"/>
      <c r="EB33" s="635"/>
      <c r="EC33" s="671"/>
    </row>
    <row r="34" spans="2:133" ht="11.25" customHeight="1" x14ac:dyDescent="0.15">
      <c r="B34" s="605" t="s">
        <v>332</v>
      </c>
      <c r="C34" s="606"/>
      <c r="D34" s="606"/>
      <c r="E34" s="606"/>
      <c r="F34" s="606"/>
      <c r="G34" s="606"/>
      <c r="H34" s="606"/>
      <c r="I34" s="606"/>
      <c r="J34" s="606"/>
      <c r="K34" s="606"/>
      <c r="L34" s="606"/>
      <c r="M34" s="606"/>
      <c r="N34" s="606"/>
      <c r="O34" s="606"/>
      <c r="P34" s="606"/>
      <c r="Q34" s="607"/>
      <c r="R34" s="608">
        <v>383212</v>
      </c>
      <c r="S34" s="609"/>
      <c r="T34" s="609"/>
      <c r="U34" s="609"/>
      <c r="V34" s="609"/>
      <c r="W34" s="609"/>
      <c r="X34" s="609"/>
      <c r="Y34" s="610"/>
      <c r="Z34" s="649">
        <v>6.1</v>
      </c>
      <c r="AA34" s="649"/>
      <c r="AB34" s="649"/>
      <c r="AC34" s="649"/>
      <c r="AD34" s="650" t="s">
        <v>147</v>
      </c>
      <c r="AE34" s="650"/>
      <c r="AF34" s="650"/>
      <c r="AG34" s="650"/>
      <c r="AH34" s="650"/>
      <c r="AI34" s="650"/>
      <c r="AJ34" s="650"/>
      <c r="AK34" s="650"/>
      <c r="AL34" s="611" t="s">
        <v>147</v>
      </c>
      <c r="AM34" s="612"/>
      <c r="AN34" s="612"/>
      <c r="AO34" s="651"/>
      <c r="AP34" s="321"/>
      <c r="AQ34" s="318"/>
      <c r="AR34" s="320"/>
      <c r="AS34" s="319"/>
      <c r="AT34" s="319"/>
      <c r="AU34" s="319"/>
      <c r="AV34" s="319"/>
      <c r="AW34" s="319"/>
      <c r="AX34" s="319"/>
      <c r="AY34" s="319"/>
      <c r="AZ34" s="319"/>
      <c r="BA34" s="319"/>
      <c r="BB34" s="319"/>
      <c r="BC34" s="319"/>
      <c r="BD34" s="319"/>
      <c r="BE34" s="319"/>
      <c r="BF34" s="319"/>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D34" s="655" t="s">
        <v>331</v>
      </c>
      <c r="CE34" s="656"/>
      <c r="CF34" s="656"/>
      <c r="CG34" s="656"/>
      <c r="CH34" s="656"/>
      <c r="CI34" s="656"/>
      <c r="CJ34" s="656"/>
      <c r="CK34" s="656"/>
      <c r="CL34" s="656"/>
      <c r="CM34" s="656"/>
      <c r="CN34" s="656"/>
      <c r="CO34" s="656"/>
      <c r="CP34" s="656"/>
      <c r="CQ34" s="657"/>
      <c r="CR34" s="608">
        <v>947737</v>
      </c>
      <c r="CS34" s="609"/>
      <c r="CT34" s="609"/>
      <c r="CU34" s="609"/>
      <c r="CV34" s="609"/>
      <c r="CW34" s="609"/>
      <c r="CX34" s="609"/>
      <c r="CY34" s="610"/>
      <c r="CZ34" s="611">
        <v>15.7</v>
      </c>
      <c r="DA34" s="635"/>
      <c r="DB34" s="635"/>
      <c r="DC34" s="636"/>
      <c r="DD34" s="614">
        <v>654030</v>
      </c>
      <c r="DE34" s="609"/>
      <c r="DF34" s="609"/>
      <c r="DG34" s="609"/>
      <c r="DH34" s="609"/>
      <c r="DI34" s="609"/>
      <c r="DJ34" s="609"/>
      <c r="DK34" s="610"/>
      <c r="DL34" s="614">
        <v>522358</v>
      </c>
      <c r="DM34" s="609"/>
      <c r="DN34" s="609"/>
      <c r="DO34" s="609"/>
      <c r="DP34" s="609"/>
      <c r="DQ34" s="609"/>
      <c r="DR34" s="609"/>
      <c r="DS34" s="609"/>
      <c r="DT34" s="609"/>
      <c r="DU34" s="609"/>
      <c r="DV34" s="610"/>
      <c r="DW34" s="611">
        <v>13.9</v>
      </c>
      <c r="DX34" s="635"/>
      <c r="DY34" s="635"/>
      <c r="DZ34" s="635"/>
      <c r="EA34" s="635"/>
      <c r="EB34" s="635"/>
      <c r="EC34" s="671"/>
    </row>
    <row r="35" spans="2:133" ht="11.25" customHeight="1" x14ac:dyDescent="0.15">
      <c r="B35" s="605" t="s">
        <v>330</v>
      </c>
      <c r="C35" s="606"/>
      <c r="D35" s="606"/>
      <c r="E35" s="606"/>
      <c r="F35" s="606"/>
      <c r="G35" s="606"/>
      <c r="H35" s="606"/>
      <c r="I35" s="606"/>
      <c r="J35" s="606"/>
      <c r="K35" s="606"/>
      <c r="L35" s="606"/>
      <c r="M35" s="606"/>
      <c r="N35" s="606"/>
      <c r="O35" s="606"/>
      <c r="P35" s="606"/>
      <c r="Q35" s="607"/>
      <c r="R35" s="608">
        <v>14612</v>
      </c>
      <c r="S35" s="609"/>
      <c r="T35" s="609"/>
      <c r="U35" s="609"/>
      <c r="V35" s="609"/>
      <c r="W35" s="609"/>
      <c r="X35" s="609"/>
      <c r="Y35" s="610"/>
      <c r="Z35" s="649">
        <v>0.2</v>
      </c>
      <c r="AA35" s="649"/>
      <c r="AB35" s="649"/>
      <c r="AC35" s="649"/>
      <c r="AD35" s="650" t="s">
        <v>147</v>
      </c>
      <c r="AE35" s="650"/>
      <c r="AF35" s="650"/>
      <c r="AG35" s="650"/>
      <c r="AH35" s="650"/>
      <c r="AI35" s="650"/>
      <c r="AJ35" s="650"/>
      <c r="AK35" s="650"/>
      <c r="AL35" s="611" t="s">
        <v>147</v>
      </c>
      <c r="AM35" s="612"/>
      <c r="AN35" s="612"/>
      <c r="AO35" s="651"/>
      <c r="AP35" s="317"/>
      <c r="AQ35" s="678" t="s">
        <v>329</v>
      </c>
      <c r="AR35" s="679"/>
      <c r="AS35" s="679"/>
      <c r="AT35" s="679"/>
      <c r="AU35" s="679"/>
      <c r="AV35" s="679"/>
      <c r="AW35" s="679"/>
      <c r="AX35" s="679"/>
      <c r="AY35" s="679"/>
      <c r="AZ35" s="679"/>
      <c r="BA35" s="679"/>
      <c r="BB35" s="679"/>
      <c r="BC35" s="679"/>
      <c r="BD35" s="679"/>
      <c r="BE35" s="679"/>
      <c r="BF35" s="680"/>
      <c r="BG35" s="678" t="s">
        <v>328</v>
      </c>
      <c r="BH35" s="679"/>
      <c r="BI35" s="679"/>
      <c r="BJ35" s="679"/>
      <c r="BK35" s="679"/>
      <c r="BL35" s="679"/>
      <c r="BM35" s="679"/>
      <c r="BN35" s="679"/>
      <c r="BO35" s="679"/>
      <c r="BP35" s="679"/>
      <c r="BQ35" s="679"/>
      <c r="BR35" s="679"/>
      <c r="BS35" s="679"/>
      <c r="BT35" s="679"/>
      <c r="BU35" s="679"/>
      <c r="BV35" s="679"/>
      <c r="BW35" s="679"/>
      <c r="BX35" s="679"/>
      <c r="BY35" s="679"/>
      <c r="BZ35" s="679"/>
      <c r="CA35" s="679"/>
      <c r="CB35" s="680"/>
      <c r="CD35" s="655" t="s">
        <v>327</v>
      </c>
      <c r="CE35" s="656"/>
      <c r="CF35" s="656"/>
      <c r="CG35" s="656"/>
      <c r="CH35" s="656"/>
      <c r="CI35" s="656"/>
      <c r="CJ35" s="656"/>
      <c r="CK35" s="656"/>
      <c r="CL35" s="656"/>
      <c r="CM35" s="656"/>
      <c r="CN35" s="656"/>
      <c r="CO35" s="656"/>
      <c r="CP35" s="656"/>
      <c r="CQ35" s="657"/>
      <c r="CR35" s="608">
        <v>108743</v>
      </c>
      <c r="CS35" s="632"/>
      <c r="CT35" s="632"/>
      <c r="CU35" s="632"/>
      <c r="CV35" s="632"/>
      <c r="CW35" s="632"/>
      <c r="CX35" s="632"/>
      <c r="CY35" s="633"/>
      <c r="CZ35" s="611">
        <v>1.8</v>
      </c>
      <c r="DA35" s="635"/>
      <c r="DB35" s="635"/>
      <c r="DC35" s="636"/>
      <c r="DD35" s="614">
        <v>82334</v>
      </c>
      <c r="DE35" s="632"/>
      <c r="DF35" s="632"/>
      <c r="DG35" s="632"/>
      <c r="DH35" s="632"/>
      <c r="DI35" s="632"/>
      <c r="DJ35" s="632"/>
      <c r="DK35" s="633"/>
      <c r="DL35" s="614">
        <v>54875</v>
      </c>
      <c r="DM35" s="632"/>
      <c r="DN35" s="632"/>
      <c r="DO35" s="632"/>
      <c r="DP35" s="632"/>
      <c r="DQ35" s="632"/>
      <c r="DR35" s="632"/>
      <c r="DS35" s="632"/>
      <c r="DT35" s="632"/>
      <c r="DU35" s="632"/>
      <c r="DV35" s="633"/>
      <c r="DW35" s="611">
        <v>1.5</v>
      </c>
      <c r="DX35" s="635"/>
      <c r="DY35" s="635"/>
      <c r="DZ35" s="635"/>
      <c r="EA35" s="635"/>
      <c r="EB35" s="635"/>
      <c r="EC35" s="671"/>
    </row>
    <row r="36" spans="2:133" ht="11.25" customHeight="1" x14ac:dyDescent="0.15">
      <c r="B36" s="605" t="s">
        <v>326</v>
      </c>
      <c r="C36" s="606"/>
      <c r="D36" s="606"/>
      <c r="E36" s="606"/>
      <c r="F36" s="606"/>
      <c r="G36" s="606"/>
      <c r="H36" s="606"/>
      <c r="I36" s="606"/>
      <c r="J36" s="606"/>
      <c r="K36" s="606"/>
      <c r="L36" s="606"/>
      <c r="M36" s="606"/>
      <c r="N36" s="606"/>
      <c r="O36" s="606"/>
      <c r="P36" s="606"/>
      <c r="Q36" s="607"/>
      <c r="R36" s="608">
        <v>28852</v>
      </c>
      <c r="S36" s="609"/>
      <c r="T36" s="609"/>
      <c r="U36" s="609"/>
      <c r="V36" s="609"/>
      <c r="W36" s="609"/>
      <c r="X36" s="609"/>
      <c r="Y36" s="610"/>
      <c r="Z36" s="649">
        <v>0.5</v>
      </c>
      <c r="AA36" s="649"/>
      <c r="AB36" s="649"/>
      <c r="AC36" s="649"/>
      <c r="AD36" s="650" t="s">
        <v>147</v>
      </c>
      <c r="AE36" s="650"/>
      <c r="AF36" s="650"/>
      <c r="AG36" s="650"/>
      <c r="AH36" s="650"/>
      <c r="AI36" s="650"/>
      <c r="AJ36" s="650"/>
      <c r="AK36" s="650"/>
      <c r="AL36" s="611" t="s">
        <v>147</v>
      </c>
      <c r="AM36" s="612"/>
      <c r="AN36" s="612"/>
      <c r="AO36" s="651"/>
      <c r="AP36" s="317"/>
      <c r="AQ36" s="681" t="s">
        <v>325</v>
      </c>
      <c r="AR36" s="682"/>
      <c r="AS36" s="682"/>
      <c r="AT36" s="682"/>
      <c r="AU36" s="682"/>
      <c r="AV36" s="682"/>
      <c r="AW36" s="682"/>
      <c r="AX36" s="682"/>
      <c r="AY36" s="683"/>
      <c r="AZ36" s="672">
        <v>637726</v>
      </c>
      <c r="BA36" s="673"/>
      <c r="BB36" s="673"/>
      <c r="BC36" s="673"/>
      <c r="BD36" s="673"/>
      <c r="BE36" s="673"/>
      <c r="BF36" s="674"/>
      <c r="BG36" s="675" t="s">
        <v>324</v>
      </c>
      <c r="BH36" s="676"/>
      <c r="BI36" s="676"/>
      <c r="BJ36" s="676"/>
      <c r="BK36" s="676"/>
      <c r="BL36" s="676"/>
      <c r="BM36" s="676"/>
      <c r="BN36" s="676"/>
      <c r="BO36" s="676"/>
      <c r="BP36" s="676"/>
      <c r="BQ36" s="676"/>
      <c r="BR36" s="676"/>
      <c r="BS36" s="676"/>
      <c r="BT36" s="676"/>
      <c r="BU36" s="677"/>
      <c r="BV36" s="672">
        <v>62294</v>
      </c>
      <c r="BW36" s="673"/>
      <c r="BX36" s="673"/>
      <c r="BY36" s="673"/>
      <c r="BZ36" s="673"/>
      <c r="CA36" s="673"/>
      <c r="CB36" s="674"/>
      <c r="CD36" s="655" t="s">
        <v>323</v>
      </c>
      <c r="CE36" s="656"/>
      <c r="CF36" s="656"/>
      <c r="CG36" s="656"/>
      <c r="CH36" s="656"/>
      <c r="CI36" s="656"/>
      <c r="CJ36" s="656"/>
      <c r="CK36" s="656"/>
      <c r="CL36" s="656"/>
      <c r="CM36" s="656"/>
      <c r="CN36" s="656"/>
      <c r="CO36" s="656"/>
      <c r="CP36" s="656"/>
      <c r="CQ36" s="657"/>
      <c r="CR36" s="608">
        <v>501974</v>
      </c>
      <c r="CS36" s="609"/>
      <c r="CT36" s="609"/>
      <c r="CU36" s="609"/>
      <c r="CV36" s="609"/>
      <c r="CW36" s="609"/>
      <c r="CX36" s="609"/>
      <c r="CY36" s="610"/>
      <c r="CZ36" s="611">
        <v>8.3000000000000007</v>
      </c>
      <c r="DA36" s="635"/>
      <c r="DB36" s="635"/>
      <c r="DC36" s="636"/>
      <c r="DD36" s="614">
        <v>412568</v>
      </c>
      <c r="DE36" s="609"/>
      <c r="DF36" s="609"/>
      <c r="DG36" s="609"/>
      <c r="DH36" s="609"/>
      <c r="DI36" s="609"/>
      <c r="DJ36" s="609"/>
      <c r="DK36" s="610"/>
      <c r="DL36" s="614">
        <v>357371</v>
      </c>
      <c r="DM36" s="609"/>
      <c r="DN36" s="609"/>
      <c r="DO36" s="609"/>
      <c r="DP36" s="609"/>
      <c r="DQ36" s="609"/>
      <c r="DR36" s="609"/>
      <c r="DS36" s="609"/>
      <c r="DT36" s="609"/>
      <c r="DU36" s="609"/>
      <c r="DV36" s="610"/>
      <c r="DW36" s="611">
        <v>9.5</v>
      </c>
      <c r="DX36" s="635"/>
      <c r="DY36" s="635"/>
      <c r="DZ36" s="635"/>
      <c r="EA36" s="635"/>
      <c r="EB36" s="635"/>
      <c r="EC36" s="671"/>
    </row>
    <row r="37" spans="2:133" ht="11.25" customHeight="1" x14ac:dyDescent="0.15">
      <c r="B37" s="605" t="s">
        <v>322</v>
      </c>
      <c r="C37" s="606"/>
      <c r="D37" s="606"/>
      <c r="E37" s="606"/>
      <c r="F37" s="606"/>
      <c r="G37" s="606"/>
      <c r="H37" s="606"/>
      <c r="I37" s="606"/>
      <c r="J37" s="606"/>
      <c r="K37" s="606"/>
      <c r="L37" s="606"/>
      <c r="M37" s="606"/>
      <c r="N37" s="606"/>
      <c r="O37" s="606"/>
      <c r="P37" s="606"/>
      <c r="Q37" s="607"/>
      <c r="R37" s="608">
        <v>17792</v>
      </c>
      <c r="S37" s="609"/>
      <c r="T37" s="609"/>
      <c r="U37" s="609"/>
      <c r="V37" s="609"/>
      <c r="W37" s="609"/>
      <c r="X37" s="609"/>
      <c r="Y37" s="610"/>
      <c r="Z37" s="649">
        <v>0.3</v>
      </c>
      <c r="AA37" s="649"/>
      <c r="AB37" s="649"/>
      <c r="AC37" s="649"/>
      <c r="AD37" s="650" t="s">
        <v>147</v>
      </c>
      <c r="AE37" s="650"/>
      <c r="AF37" s="650"/>
      <c r="AG37" s="650"/>
      <c r="AH37" s="650"/>
      <c r="AI37" s="650"/>
      <c r="AJ37" s="650"/>
      <c r="AK37" s="650"/>
      <c r="AL37" s="611" t="s">
        <v>147</v>
      </c>
      <c r="AM37" s="612"/>
      <c r="AN37" s="612"/>
      <c r="AO37" s="651"/>
      <c r="AQ37" s="662" t="s">
        <v>321</v>
      </c>
      <c r="AR37" s="663"/>
      <c r="AS37" s="663"/>
      <c r="AT37" s="663"/>
      <c r="AU37" s="663"/>
      <c r="AV37" s="663"/>
      <c r="AW37" s="663"/>
      <c r="AX37" s="663"/>
      <c r="AY37" s="664"/>
      <c r="AZ37" s="608">
        <v>170377</v>
      </c>
      <c r="BA37" s="609"/>
      <c r="BB37" s="609"/>
      <c r="BC37" s="609"/>
      <c r="BD37" s="632"/>
      <c r="BE37" s="632"/>
      <c r="BF37" s="665"/>
      <c r="BG37" s="655" t="s">
        <v>320</v>
      </c>
      <c r="BH37" s="656"/>
      <c r="BI37" s="656"/>
      <c r="BJ37" s="656"/>
      <c r="BK37" s="656"/>
      <c r="BL37" s="656"/>
      <c r="BM37" s="656"/>
      <c r="BN37" s="656"/>
      <c r="BO37" s="656"/>
      <c r="BP37" s="656"/>
      <c r="BQ37" s="656"/>
      <c r="BR37" s="656"/>
      <c r="BS37" s="656"/>
      <c r="BT37" s="656"/>
      <c r="BU37" s="657"/>
      <c r="BV37" s="608">
        <v>42418</v>
      </c>
      <c r="BW37" s="609"/>
      <c r="BX37" s="609"/>
      <c r="BY37" s="609"/>
      <c r="BZ37" s="609"/>
      <c r="CA37" s="609"/>
      <c r="CB37" s="661"/>
      <c r="CD37" s="655" t="s">
        <v>319</v>
      </c>
      <c r="CE37" s="656"/>
      <c r="CF37" s="656"/>
      <c r="CG37" s="656"/>
      <c r="CH37" s="656"/>
      <c r="CI37" s="656"/>
      <c r="CJ37" s="656"/>
      <c r="CK37" s="656"/>
      <c r="CL37" s="656"/>
      <c r="CM37" s="656"/>
      <c r="CN37" s="656"/>
      <c r="CO37" s="656"/>
      <c r="CP37" s="656"/>
      <c r="CQ37" s="657"/>
      <c r="CR37" s="608">
        <v>13768</v>
      </c>
      <c r="CS37" s="632"/>
      <c r="CT37" s="632"/>
      <c r="CU37" s="632"/>
      <c r="CV37" s="632"/>
      <c r="CW37" s="632"/>
      <c r="CX37" s="632"/>
      <c r="CY37" s="633"/>
      <c r="CZ37" s="611">
        <v>0.2</v>
      </c>
      <c r="DA37" s="635"/>
      <c r="DB37" s="635"/>
      <c r="DC37" s="636"/>
      <c r="DD37" s="614">
        <v>13056</v>
      </c>
      <c r="DE37" s="632"/>
      <c r="DF37" s="632"/>
      <c r="DG37" s="632"/>
      <c r="DH37" s="632"/>
      <c r="DI37" s="632"/>
      <c r="DJ37" s="632"/>
      <c r="DK37" s="633"/>
      <c r="DL37" s="614">
        <v>13056</v>
      </c>
      <c r="DM37" s="632"/>
      <c r="DN37" s="632"/>
      <c r="DO37" s="632"/>
      <c r="DP37" s="632"/>
      <c r="DQ37" s="632"/>
      <c r="DR37" s="632"/>
      <c r="DS37" s="632"/>
      <c r="DT37" s="632"/>
      <c r="DU37" s="632"/>
      <c r="DV37" s="633"/>
      <c r="DW37" s="611">
        <v>0.3</v>
      </c>
      <c r="DX37" s="635"/>
      <c r="DY37" s="635"/>
      <c r="DZ37" s="635"/>
      <c r="EA37" s="635"/>
      <c r="EB37" s="635"/>
      <c r="EC37" s="671"/>
    </row>
    <row r="38" spans="2:133" ht="11.25" customHeight="1" x14ac:dyDescent="0.15">
      <c r="B38" s="605" t="s">
        <v>318</v>
      </c>
      <c r="C38" s="606"/>
      <c r="D38" s="606"/>
      <c r="E38" s="606"/>
      <c r="F38" s="606"/>
      <c r="G38" s="606"/>
      <c r="H38" s="606"/>
      <c r="I38" s="606"/>
      <c r="J38" s="606"/>
      <c r="K38" s="606"/>
      <c r="L38" s="606"/>
      <c r="M38" s="606"/>
      <c r="N38" s="606"/>
      <c r="O38" s="606"/>
      <c r="P38" s="606"/>
      <c r="Q38" s="607"/>
      <c r="R38" s="608">
        <v>217773</v>
      </c>
      <c r="S38" s="609"/>
      <c r="T38" s="609"/>
      <c r="U38" s="609"/>
      <c r="V38" s="609"/>
      <c r="W38" s="609"/>
      <c r="X38" s="609"/>
      <c r="Y38" s="610"/>
      <c r="Z38" s="649">
        <v>3.5</v>
      </c>
      <c r="AA38" s="649"/>
      <c r="AB38" s="649"/>
      <c r="AC38" s="649"/>
      <c r="AD38" s="650" t="s">
        <v>147</v>
      </c>
      <c r="AE38" s="650"/>
      <c r="AF38" s="650"/>
      <c r="AG38" s="650"/>
      <c r="AH38" s="650"/>
      <c r="AI38" s="650"/>
      <c r="AJ38" s="650"/>
      <c r="AK38" s="650"/>
      <c r="AL38" s="611" t="s">
        <v>147</v>
      </c>
      <c r="AM38" s="612"/>
      <c r="AN38" s="612"/>
      <c r="AO38" s="651"/>
      <c r="AQ38" s="662" t="s">
        <v>317</v>
      </c>
      <c r="AR38" s="663"/>
      <c r="AS38" s="663"/>
      <c r="AT38" s="663"/>
      <c r="AU38" s="663"/>
      <c r="AV38" s="663"/>
      <c r="AW38" s="663"/>
      <c r="AX38" s="663"/>
      <c r="AY38" s="664"/>
      <c r="AZ38" s="608">
        <v>518</v>
      </c>
      <c r="BA38" s="609"/>
      <c r="BB38" s="609"/>
      <c r="BC38" s="609"/>
      <c r="BD38" s="632"/>
      <c r="BE38" s="632"/>
      <c r="BF38" s="665"/>
      <c r="BG38" s="655" t="s">
        <v>316</v>
      </c>
      <c r="BH38" s="656"/>
      <c r="BI38" s="656"/>
      <c r="BJ38" s="656"/>
      <c r="BK38" s="656"/>
      <c r="BL38" s="656"/>
      <c r="BM38" s="656"/>
      <c r="BN38" s="656"/>
      <c r="BO38" s="656"/>
      <c r="BP38" s="656"/>
      <c r="BQ38" s="656"/>
      <c r="BR38" s="656"/>
      <c r="BS38" s="656"/>
      <c r="BT38" s="656"/>
      <c r="BU38" s="657"/>
      <c r="BV38" s="608">
        <v>1385</v>
      </c>
      <c r="BW38" s="609"/>
      <c r="BX38" s="609"/>
      <c r="BY38" s="609"/>
      <c r="BZ38" s="609"/>
      <c r="CA38" s="609"/>
      <c r="CB38" s="661"/>
      <c r="CD38" s="655" t="s">
        <v>315</v>
      </c>
      <c r="CE38" s="656"/>
      <c r="CF38" s="656"/>
      <c r="CG38" s="656"/>
      <c r="CH38" s="656"/>
      <c r="CI38" s="656"/>
      <c r="CJ38" s="656"/>
      <c r="CK38" s="656"/>
      <c r="CL38" s="656"/>
      <c r="CM38" s="656"/>
      <c r="CN38" s="656"/>
      <c r="CO38" s="656"/>
      <c r="CP38" s="656"/>
      <c r="CQ38" s="657"/>
      <c r="CR38" s="608">
        <v>637208</v>
      </c>
      <c r="CS38" s="609"/>
      <c r="CT38" s="609"/>
      <c r="CU38" s="609"/>
      <c r="CV38" s="609"/>
      <c r="CW38" s="609"/>
      <c r="CX38" s="609"/>
      <c r="CY38" s="610"/>
      <c r="CZ38" s="611">
        <v>10.5</v>
      </c>
      <c r="DA38" s="635"/>
      <c r="DB38" s="635"/>
      <c r="DC38" s="636"/>
      <c r="DD38" s="614">
        <v>558859</v>
      </c>
      <c r="DE38" s="609"/>
      <c r="DF38" s="609"/>
      <c r="DG38" s="609"/>
      <c r="DH38" s="609"/>
      <c r="DI38" s="609"/>
      <c r="DJ38" s="609"/>
      <c r="DK38" s="610"/>
      <c r="DL38" s="614">
        <v>554948</v>
      </c>
      <c r="DM38" s="609"/>
      <c r="DN38" s="609"/>
      <c r="DO38" s="609"/>
      <c r="DP38" s="609"/>
      <c r="DQ38" s="609"/>
      <c r="DR38" s="609"/>
      <c r="DS38" s="609"/>
      <c r="DT38" s="609"/>
      <c r="DU38" s="609"/>
      <c r="DV38" s="610"/>
      <c r="DW38" s="611">
        <v>14.8</v>
      </c>
      <c r="DX38" s="635"/>
      <c r="DY38" s="635"/>
      <c r="DZ38" s="635"/>
      <c r="EA38" s="635"/>
      <c r="EB38" s="635"/>
      <c r="EC38" s="671"/>
    </row>
    <row r="39" spans="2:133" ht="11.25" customHeight="1" x14ac:dyDescent="0.15">
      <c r="B39" s="605" t="s">
        <v>314</v>
      </c>
      <c r="C39" s="606"/>
      <c r="D39" s="606"/>
      <c r="E39" s="606"/>
      <c r="F39" s="606"/>
      <c r="G39" s="606"/>
      <c r="H39" s="606"/>
      <c r="I39" s="606"/>
      <c r="J39" s="606"/>
      <c r="K39" s="606"/>
      <c r="L39" s="606"/>
      <c r="M39" s="606"/>
      <c r="N39" s="606"/>
      <c r="O39" s="606"/>
      <c r="P39" s="606"/>
      <c r="Q39" s="607"/>
      <c r="R39" s="608">
        <v>72678</v>
      </c>
      <c r="S39" s="609"/>
      <c r="T39" s="609"/>
      <c r="U39" s="609"/>
      <c r="V39" s="609"/>
      <c r="W39" s="609"/>
      <c r="X39" s="609"/>
      <c r="Y39" s="610"/>
      <c r="Z39" s="649">
        <v>1.2</v>
      </c>
      <c r="AA39" s="649"/>
      <c r="AB39" s="649"/>
      <c r="AC39" s="649"/>
      <c r="AD39" s="650">
        <v>8292</v>
      </c>
      <c r="AE39" s="650"/>
      <c r="AF39" s="650"/>
      <c r="AG39" s="650"/>
      <c r="AH39" s="650"/>
      <c r="AI39" s="650"/>
      <c r="AJ39" s="650"/>
      <c r="AK39" s="650"/>
      <c r="AL39" s="611">
        <v>0.2</v>
      </c>
      <c r="AM39" s="612"/>
      <c r="AN39" s="612"/>
      <c r="AO39" s="651"/>
      <c r="AQ39" s="662" t="s">
        <v>313</v>
      </c>
      <c r="AR39" s="663"/>
      <c r="AS39" s="663"/>
      <c r="AT39" s="663"/>
      <c r="AU39" s="663"/>
      <c r="AV39" s="663"/>
      <c r="AW39" s="663"/>
      <c r="AX39" s="663"/>
      <c r="AY39" s="664"/>
      <c r="AZ39" s="608" t="s">
        <v>147</v>
      </c>
      <c r="BA39" s="609"/>
      <c r="BB39" s="609"/>
      <c r="BC39" s="609"/>
      <c r="BD39" s="632"/>
      <c r="BE39" s="632"/>
      <c r="BF39" s="665"/>
      <c r="BG39" s="655" t="s">
        <v>312</v>
      </c>
      <c r="BH39" s="656"/>
      <c r="BI39" s="656"/>
      <c r="BJ39" s="656"/>
      <c r="BK39" s="656"/>
      <c r="BL39" s="656"/>
      <c r="BM39" s="656"/>
      <c r="BN39" s="656"/>
      <c r="BO39" s="656"/>
      <c r="BP39" s="656"/>
      <c r="BQ39" s="656"/>
      <c r="BR39" s="656"/>
      <c r="BS39" s="656"/>
      <c r="BT39" s="656"/>
      <c r="BU39" s="657"/>
      <c r="BV39" s="608">
        <v>2166</v>
      </c>
      <c r="BW39" s="609"/>
      <c r="BX39" s="609"/>
      <c r="BY39" s="609"/>
      <c r="BZ39" s="609"/>
      <c r="CA39" s="609"/>
      <c r="CB39" s="661"/>
      <c r="CD39" s="655" t="s">
        <v>311</v>
      </c>
      <c r="CE39" s="656"/>
      <c r="CF39" s="656"/>
      <c r="CG39" s="656"/>
      <c r="CH39" s="656"/>
      <c r="CI39" s="656"/>
      <c r="CJ39" s="656"/>
      <c r="CK39" s="656"/>
      <c r="CL39" s="656"/>
      <c r="CM39" s="656"/>
      <c r="CN39" s="656"/>
      <c r="CO39" s="656"/>
      <c r="CP39" s="656"/>
      <c r="CQ39" s="657"/>
      <c r="CR39" s="608">
        <v>358192</v>
      </c>
      <c r="CS39" s="632"/>
      <c r="CT39" s="632"/>
      <c r="CU39" s="632"/>
      <c r="CV39" s="632"/>
      <c r="CW39" s="632"/>
      <c r="CX39" s="632"/>
      <c r="CY39" s="633"/>
      <c r="CZ39" s="611">
        <v>5.9</v>
      </c>
      <c r="DA39" s="635"/>
      <c r="DB39" s="635"/>
      <c r="DC39" s="636"/>
      <c r="DD39" s="614">
        <v>338377</v>
      </c>
      <c r="DE39" s="632"/>
      <c r="DF39" s="632"/>
      <c r="DG39" s="632"/>
      <c r="DH39" s="632"/>
      <c r="DI39" s="632"/>
      <c r="DJ39" s="632"/>
      <c r="DK39" s="633"/>
      <c r="DL39" s="614" t="s">
        <v>147</v>
      </c>
      <c r="DM39" s="632"/>
      <c r="DN39" s="632"/>
      <c r="DO39" s="632"/>
      <c r="DP39" s="632"/>
      <c r="DQ39" s="632"/>
      <c r="DR39" s="632"/>
      <c r="DS39" s="632"/>
      <c r="DT39" s="632"/>
      <c r="DU39" s="632"/>
      <c r="DV39" s="633"/>
      <c r="DW39" s="611" t="s">
        <v>147</v>
      </c>
      <c r="DX39" s="635"/>
      <c r="DY39" s="635"/>
      <c r="DZ39" s="635"/>
      <c r="EA39" s="635"/>
      <c r="EB39" s="635"/>
      <c r="EC39" s="671"/>
    </row>
    <row r="40" spans="2:133" ht="11.25" customHeight="1" x14ac:dyDescent="0.15">
      <c r="B40" s="605" t="s">
        <v>310</v>
      </c>
      <c r="C40" s="606"/>
      <c r="D40" s="606"/>
      <c r="E40" s="606"/>
      <c r="F40" s="606"/>
      <c r="G40" s="606"/>
      <c r="H40" s="606"/>
      <c r="I40" s="606"/>
      <c r="J40" s="606"/>
      <c r="K40" s="606"/>
      <c r="L40" s="606"/>
      <c r="M40" s="606"/>
      <c r="N40" s="606"/>
      <c r="O40" s="606"/>
      <c r="P40" s="606"/>
      <c r="Q40" s="607"/>
      <c r="R40" s="608">
        <v>522413</v>
      </c>
      <c r="S40" s="609"/>
      <c r="T40" s="609"/>
      <c r="U40" s="609"/>
      <c r="V40" s="609"/>
      <c r="W40" s="609"/>
      <c r="X40" s="609"/>
      <c r="Y40" s="610"/>
      <c r="Z40" s="649">
        <v>8.4</v>
      </c>
      <c r="AA40" s="649"/>
      <c r="AB40" s="649"/>
      <c r="AC40" s="649"/>
      <c r="AD40" s="650" t="s">
        <v>147</v>
      </c>
      <c r="AE40" s="650"/>
      <c r="AF40" s="650"/>
      <c r="AG40" s="650"/>
      <c r="AH40" s="650"/>
      <c r="AI40" s="650"/>
      <c r="AJ40" s="650"/>
      <c r="AK40" s="650"/>
      <c r="AL40" s="611" t="s">
        <v>147</v>
      </c>
      <c r="AM40" s="612"/>
      <c r="AN40" s="612"/>
      <c r="AO40" s="651"/>
      <c r="AQ40" s="662" t="s">
        <v>309</v>
      </c>
      <c r="AR40" s="663"/>
      <c r="AS40" s="663"/>
      <c r="AT40" s="663"/>
      <c r="AU40" s="663"/>
      <c r="AV40" s="663"/>
      <c r="AW40" s="663"/>
      <c r="AX40" s="663"/>
      <c r="AY40" s="664"/>
      <c r="AZ40" s="608" t="s">
        <v>147</v>
      </c>
      <c r="BA40" s="609"/>
      <c r="BB40" s="609"/>
      <c r="BC40" s="609"/>
      <c r="BD40" s="632"/>
      <c r="BE40" s="632"/>
      <c r="BF40" s="665"/>
      <c r="BG40" s="666" t="s">
        <v>308</v>
      </c>
      <c r="BH40" s="667"/>
      <c r="BI40" s="667"/>
      <c r="BJ40" s="667"/>
      <c r="BK40" s="667"/>
      <c r="BL40" s="316"/>
      <c r="BM40" s="656" t="s">
        <v>307</v>
      </c>
      <c r="BN40" s="656"/>
      <c r="BO40" s="656"/>
      <c r="BP40" s="656"/>
      <c r="BQ40" s="656"/>
      <c r="BR40" s="656"/>
      <c r="BS40" s="656"/>
      <c r="BT40" s="656"/>
      <c r="BU40" s="657"/>
      <c r="BV40" s="608">
        <v>115</v>
      </c>
      <c r="BW40" s="609"/>
      <c r="BX40" s="609"/>
      <c r="BY40" s="609"/>
      <c r="BZ40" s="609"/>
      <c r="CA40" s="609"/>
      <c r="CB40" s="661"/>
      <c r="CD40" s="655" t="s">
        <v>306</v>
      </c>
      <c r="CE40" s="656"/>
      <c r="CF40" s="656"/>
      <c r="CG40" s="656"/>
      <c r="CH40" s="656"/>
      <c r="CI40" s="656"/>
      <c r="CJ40" s="656"/>
      <c r="CK40" s="656"/>
      <c r="CL40" s="656"/>
      <c r="CM40" s="656"/>
      <c r="CN40" s="656"/>
      <c r="CO40" s="656"/>
      <c r="CP40" s="656"/>
      <c r="CQ40" s="657"/>
      <c r="CR40" s="608">
        <v>8000</v>
      </c>
      <c r="CS40" s="609"/>
      <c r="CT40" s="609"/>
      <c r="CU40" s="609"/>
      <c r="CV40" s="609"/>
      <c r="CW40" s="609"/>
      <c r="CX40" s="609"/>
      <c r="CY40" s="610"/>
      <c r="CZ40" s="611">
        <v>0.1</v>
      </c>
      <c r="DA40" s="635"/>
      <c r="DB40" s="635"/>
      <c r="DC40" s="636"/>
      <c r="DD40" s="614">
        <v>8000</v>
      </c>
      <c r="DE40" s="609"/>
      <c r="DF40" s="609"/>
      <c r="DG40" s="609"/>
      <c r="DH40" s="609"/>
      <c r="DI40" s="609"/>
      <c r="DJ40" s="609"/>
      <c r="DK40" s="610"/>
      <c r="DL40" s="614">
        <v>8000</v>
      </c>
      <c r="DM40" s="609"/>
      <c r="DN40" s="609"/>
      <c r="DO40" s="609"/>
      <c r="DP40" s="609"/>
      <c r="DQ40" s="609"/>
      <c r="DR40" s="609"/>
      <c r="DS40" s="609"/>
      <c r="DT40" s="609"/>
      <c r="DU40" s="609"/>
      <c r="DV40" s="610"/>
      <c r="DW40" s="611">
        <v>0.2</v>
      </c>
      <c r="DX40" s="635"/>
      <c r="DY40" s="635"/>
      <c r="DZ40" s="635"/>
      <c r="EA40" s="635"/>
      <c r="EB40" s="635"/>
      <c r="EC40" s="671"/>
    </row>
    <row r="41" spans="2:133" ht="11.25" customHeight="1" x14ac:dyDescent="0.15">
      <c r="B41" s="605" t="s">
        <v>305</v>
      </c>
      <c r="C41" s="606"/>
      <c r="D41" s="606"/>
      <c r="E41" s="606"/>
      <c r="F41" s="606"/>
      <c r="G41" s="606"/>
      <c r="H41" s="606"/>
      <c r="I41" s="606"/>
      <c r="J41" s="606"/>
      <c r="K41" s="606"/>
      <c r="L41" s="606"/>
      <c r="M41" s="606"/>
      <c r="N41" s="606"/>
      <c r="O41" s="606"/>
      <c r="P41" s="606"/>
      <c r="Q41" s="607"/>
      <c r="R41" s="608" t="s">
        <v>147</v>
      </c>
      <c r="S41" s="609"/>
      <c r="T41" s="609"/>
      <c r="U41" s="609"/>
      <c r="V41" s="609"/>
      <c r="W41" s="609"/>
      <c r="X41" s="609"/>
      <c r="Y41" s="610"/>
      <c r="Z41" s="649" t="s">
        <v>147</v>
      </c>
      <c r="AA41" s="649"/>
      <c r="AB41" s="649"/>
      <c r="AC41" s="649"/>
      <c r="AD41" s="650" t="s">
        <v>147</v>
      </c>
      <c r="AE41" s="650"/>
      <c r="AF41" s="650"/>
      <c r="AG41" s="650"/>
      <c r="AH41" s="650"/>
      <c r="AI41" s="650"/>
      <c r="AJ41" s="650"/>
      <c r="AK41" s="650"/>
      <c r="AL41" s="611" t="s">
        <v>147</v>
      </c>
      <c r="AM41" s="612"/>
      <c r="AN41" s="612"/>
      <c r="AO41" s="651"/>
      <c r="AQ41" s="662" t="s">
        <v>304</v>
      </c>
      <c r="AR41" s="663"/>
      <c r="AS41" s="663"/>
      <c r="AT41" s="663"/>
      <c r="AU41" s="663"/>
      <c r="AV41" s="663"/>
      <c r="AW41" s="663"/>
      <c r="AX41" s="663"/>
      <c r="AY41" s="664"/>
      <c r="AZ41" s="608">
        <v>94764</v>
      </c>
      <c r="BA41" s="609"/>
      <c r="BB41" s="609"/>
      <c r="BC41" s="609"/>
      <c r="BD41" s="632"/>
      <c r="BE41" s="632"/>
      <c r="BF41" s="665"/>
      <c r="BG41" s="666"/>
      <c r="BH41" s="667"/>
      <c r="BI41" s="667"/>
      <c r="BJ41" s="667"/>
      <c r="BK41" s="667"/>
      <c r="BL41" s="316"/>
      <c r="BM41" s="656" t="s">
        <v>303</v>
      </c>
      <c r="BN41" s="656"/>
      <c r="BO41" s="656"/>
      <c r="BP41" s="656"/>
      <c r="BQ41" s="656"/>
      <c r="BR41" s="656"/>
      <c r="BS41" s="656"/>
      <c r="BT41" s="656"/>
      <c r="BU41" s="657"/>
      <c r="BV41" s="608">
        <v>1</v>
      </c>
      <c r="BW41" s="609"/>
      <c r="BX41" s="609"/>
      <c r="BY41" s="609"/>
      <c r="BZ41" s="609"/>
      <c r="CA41" s="609"/>
      <c r="CB41" s="661"/>
      <c r="CD41" s="655" t="s">
        <v>302</v>
      </c>
      <c r="CE41" s="656"/>
      <c r="CF41" s="656"/>
      <c r="CG41" s="656"/>
      <c r="CH41" s="656"/>
      <c r="CI41" s="656"/>
      <c r="CJ41" s="656"/>
      <c r="CK41" s="656"/>
      <c r="CL41" s="656"/>
      <c r="CM41" s="656"/>
      <c r="CN41" s="656"/>
      <c r="CO41" s="656"/>
      <c r="CP41" s="656"/>
      <c r="CQ41" s="657"/>
      <c r="CR41" s="608" t="s">
        <v>147</v>
      </c>
      <c r="CS41" s="632"/>
      <c r="CT41" s="632"/>
      <c r="CU41" s="632"/>
      <c r="CV41" s="632"/>
      <c r="CW41" s="632"/>
      <c r="CX41" s="632"/>
      <c r="CY41" s="633"/>
      <c r="CZ41" s="611" t="s">
        <v>147</v>
      </c>
      <c r="DA41" s="635"/>
      <c r="DB41" s="635"/>
      <c r="DC41" s="636"/>
      <c r="DD41" s="614" t="s">
        <v>147</v>
      </c>
      <c r="DE41" s="632"/>
      <c r="DF41" s="632"/>
      <c r="DG41" s="632"/>
      <c r="DH41" s="632"/>
      <c r="DI41" s="632"/>
      <c r="DJ41" s="632"/>
      <c r="DK41" s="633"/>
      <c r="DL41" s="602"/>
      <c r="DM41" s="603"/>
      <c r="DN41" s="603"/>
      <c r="DO41" s="603"/>
      <c r="DP41" s="603"/>
      <c r="DQ41" s="603"/>
      <c r="DR41" s="603"/>
      <c r="DS41" s="603"/>
      <c r="DT41" s="603"/>
      <c r="DU41" s="603"/>
      <c r="DV41" s="604"/>
      <c r="DW41" s="599"/>
      <c r="DX41" s="600"/>
      <c r="DY41" s="600"/>
      <c r="DZ41" s="600"/>
      <c r="EA41" s="600"/>
      <c r="EB41" s="600"/>
      <c r="EC41" s="601"/>
    </row>
    <row r="42" spans="2:133" ht="11.25" customHeight="1" x14ac:dyDescent="0.15">
      <c r="B42" s="605" t="s">
        <v>301</v>
      </c>
      <c r="C42" s="606"/>
      <c r="D42" s="606"/>
      <c r="E42" s="606"/>
      <c r="F42" s="606"/>
      <c r="G42" s="606"/>
      <c r="H42" s="606"/>
      <c r="I42" s="606"/>
      <c r="J42" s="606"/>
      <c r="K42" s="606"/>
      <c r="L42" s="606"/>
      <c r="M42" s="606"/>
      <c r="N42" s="606"/>
      <c r="O42" s="606"/>
      <c r="P42" s="606"/>
      <c r="Q42" s="607"/>
      <c r="R42" s="608" t="s">
        <v>147</v>
      </c>
      <c r="S42" s="609"/>
      <c r="T42" s="609"/>
      <c r="U42" s="609"/>
      <c r="V42" s="609"/>
      <c r="W42" s="609"/>
      <c r="X42" s="609"/>
      <c r="Y42" s="610"/>
      <c r="Z42" s="649" t="s">
        <v>147</v>
      </c>
      <c r="AA42" s="649"/>
      <c r="AB42" s="649"/>
      <c r="AC42" s="649"/>
      <c r="AD42" s="650" t="s">
        <v>147</v>
      </c>
      <c r="AE42" s="650"/>
      <c r="AF42" s="650"/>
      <c r="AG42" s="650"/>
      <c r="AH42" s="650"/>
      <c r="AI42" s="650"/>
      <c r="AJ42" s="650"/>
      <c r="AK42" s="650"/>
      <c r="AL42" s="611" t="s">
        <v>147</v>
      </c>
      <c r="AM42" s="612"/>
      <c r="AN42" s="612"/>
      <c r="AO42" s="651"/>
      <c r="AQ42" s="652" t="s">
        <v>300</v>
      </c>
      <c r="AR42" s="653"/>
      <c r="AS42" s="653"/>
      <c r="AT42" s="653"/>
      <c r="AU42" s="653"/>
      <c r="AV42" s="653"/>
      <c r="AW42" s="653"/>
      <c r="AX42" s="653"/>
      <c r="AY42" s="654"/>
      <c r="AZ42" s="619">
        <v>372067</v>
      </c>
      <c r="BA42" s="637"/>
      <c r="BB42" s="637"/>
      <c r="BC42" s="637"/>
      <c r="BD42" s="620"/>
      <c r="BE42" s="620"/>
      <c r="BF42" s="658"/>
      <c r="BG42" s="668"/>
      <c r="BH42" s="669"/>
      <c r="BI42" s="669"/>
      <c r="BJ42" s="669"/>
      <c r="BK42" s="669"/>
      <c r="BL42" s="315"/>
      <c r="BM42" s="659" t="s">
        <v>299</v>
      </c>
      <c r="BN42" s="659"/>
      <c r="BO42" s="659"/>
      <c r="BP42" s="659"/>
      <c r="BQ42" s="659"/>
      <c r="BR42" s="659"/>
      <c r="BS42" s="659"/>
      <c r="BT42" s="659"/>
      <c r="BU42" s="660"/>
      <c r="BV42" s="619">
        <v>445</v>
      </c>
      <c r="BW42" s="637"/>
      <c r="BX42" s="637"/>
      <c r="BY42" s="637"/>
      <c r="BZ42" s="637"/>
      <c r="CA42" s="637"/>
      <c r="CB42" s="670"/>
      <c r="CD42" s="605" t="s">
        <v>298</v>
      </c>
      <c r="CE42" s="606"/>
      <c r="CF42" s="606"/>
      <c r="CG42" s="606"/>
      <c r="CH42" s="606"/>
      <c r="CI42" s="606"/>
      <c r="CJ42" s="606"/>
      <c r="CK42" s="606"/>
      <c r="CL42" s="606"/>
      <c r="CM42" s="606"/>
      <c r="CN42" s="606"/>
      <c r="CO42" s="606"/>
      <c r="CP42" s="606"/>
      <c r="CQ42" s="607"/>
      <c r="CR42" s="608">
        <v>483539</v>
      </c>
      <c r="CS42" s="632"/>
      <c r="CT42" s="632"/>
      <c r="CU42" s="632"/>
      <c r="CV42" s="632"/>
      <c r="CW42" s="632"/>
      <c r="CX42" s="632"/>
      <c r="CY42" s="633"/>
      <c r="CZ42" s="611">
        <v>8</v>
      </c>
      <c r="DA42" s="635"/>
      <c r="DB42" s="635"/>
      <c r="DC42" s="636"/>
      <c r="DD42" s="614">
        <v>209733</v>
      </c>
      <c r="DE42" s="632"/>
      <c r="DF42" s="632"/>
      <c r="DG42" s="632"/>
      <c r="DH42" s="632"/>
      <c r="DI42" s="632"/>
      <c r="DJ42" s="632"/>
      <c r="DK42" s="633"/>
      <c r="DL42" s="602"/>
      <c r="DM42" s="603"/>
      <c r="DN42" s="603"/>
      <c r="DO42" s="603"/>
      <c r="DP42" s="603"/>
      <c r="DQ42" s="603"/>
      <c r="DR42" s="603"/>
      <c r="DS42" s="603"/>
      <c r="DT42" s="603"/>
      <c r="DU42" s="603"/>
      <c r="DV42" s="604"/>
      <c r="DW42" s="599"/>
      <c r="DX42" s="600"/>
      <c r="DY42" s="600"/>
      <c r="DZ42" s="600"/>
      <c r="EA42" s="600"/>
      <c r="EB42" s="600"/>
      <c r="EC42" s="601"/>
    </row>
    <row r="43" spans="2:133" ht="11.25" customHeight="1" x14ac:dyDescent="0.15">
      <c r="B43" s="605" t="s">
        <v>297</v>
      </c>
      <c r="C43" s="606"/>
      <c r="D43" s="606"/>
      <c r="E43" s="606"/>
      <c r="F43" s="606"/>
      <c r="G43" s="606"/>
      <c r="H43" s="606"/>
      <c r="I43" s="606"/>
      <c r="J43" s="606"/>
      <c r="K43" s="606"/>
      <c r="L43" s="606"/>
      <c r="M43" s="606"/>
      <c r="N43" s="606"/>
      <c r="O43" s="606"/>
      <c r="P43" s="606"/>
      <c r="Q43" s="607"/>
      <c r="R43" s="608">
        <v>299113</v>
      </c>
      <c r="S43" s="609"/>
      <c r="T43" s="609"/>
      <c r="U43" s="609"/>
      <c r="V43" s="609"/>
      <c r="W43" s="609"/>
      <c r="X43" s="609"/>
      <c r="Y43" s="610"/>
      <c r="Z43" s="649">
        <v>4.8</v>
      </c>
      <c r="AA43" s="649"/>
      <c r="AB43" s="649"/>
      <c r="AC43" s="649"/>
      <c r="AD43" s="650" t="s">
        <v>147</v>
      </c>
      <c r="AE43" s="650"/>
      <c r="AF43" s="650"/>
      <c r="AG43" s="650"/>
      <c r="AH43" s="650"/>
      <c r="AI43" s="650"/>
      <c r="AJ43" s="650"/>
      <c r="AK43" s="650"/>
      <c r="AL43" s="611" t="s">
        <v>147</v>
      </c>
      <c r="AM43" s="612"/>
      <c r="AN43" s="612"/>
      <c r="AO43" s="651"/>
      <c r="BV43" s="314"/>
      <c r="BW43" s="314"/>
      <c r="BX43" s="314"/>
      <c r="BY43" s="314"/>
      <c r="BZ43" s="314"/>
      <c r="CA43" s="314"/>
      <c r="CB43" s="314"/>
      <c r="CD43" s="605" t="s">
        <v>296</v>
      </c>
      <c r="CE43" s="606"/>
      <c r="CF43" s="606"/>
      <c r="CG43" s="606"/>
      <c r="CH43" s="606"/>
      <c r="CI43" s="606"/>
      <c r="CJ43" s="606"/>
      <c r="CK43" s="606"/>
      <c r="CL43" s="606"/>
      <c r="CM43" s="606"/>
      <c r="CN43" s="606"/>
      <c r="CO43" s="606"/>
      <c r="CP43" s="606"/>
      <c r="CQ43" s="607"/>
      <c r="CR43" s="608">
        <v>7522</v>
      </c>
      <c r="CS43" s="632"/>
      <c r="CT43" s="632"/>
      <c r="CU43" s="632"/>
      <c r="CV43" s="632"/>
      <c r="CW43" s="632"/>
      <c r="CX43" s="632"/>
      <c r="CY43" s="633"/>
      <c r="CZ43" s="611">
        <v>0.1</v>
      </c>
      <c r="DA43" s="635"/>
      <c r="DB43" s="635"/>
      <c r="DC43" s="636"/>
      <c r="DD43" s="614">
        <v>7522</v>
      </c>
      <c r="DE43" s="632"/>
      <c r="DF43" s="632"/>
      <c r="DG43" s="632"/>
      <c r="DH43" s="632"/>
      <c r="DI43" s="632"/>
      <c r="DJ43" s="632"/>
      <c r="DK43" s="633"/>
      <c r="DL43" s="602"/>
      <c r="DM43" s="603"/>
      <c r="DN43" s="603"/>
      <c r="DO43" s="603"/>
      <c r="DP43" s="603"/>
      <c r="DQ43" s="603"/>
      <c r="DR43" s="603"/>
      <c r="DS43" s="603"/>
      <c r="DT43" s="603"/>
      <c r="DU43" s="603"/>
      <c r="DV43" s="604"/>
      <c r="DW43" s="599"/>
      <c r="DX43" s="600"/>
      <c r="DY43" s="600"/>
      <c r="DZ43" s="600"/>
      <c r="EA43" s="600"/>
      <c r="EB43" s="600"/>
      <c r="EC43" s="601"/>
    </row>
    <row r="44" spans="2:133" ht="11.25" customHeight="1" x14ac:dyDescent="0.15">
      <c r="B44" s="616" t="s">
        <v>295</v>
      </c>
      <c r="C44" s="617"/>
      <c r="D44" s="617"/>
      <c r="E44" s="617"/>
      <c r="F44" s="617"/>
      <c r="G44" s="617"/>
      <c r="H44" s="617"/>
      <c r="I44" s="617"/>
      <c r="J44" s="617"/>
      <c r="K44" s="617"/>
      <c r="L44" s="617"/>
      <c r="M44" s="617"/>
      <c r="N44" s="617"/>
      <c r="O44" s="617"/>
      <c r="P44" s="617"/>
      <c r="Q44" s="618"/>
      <c r="R44" s="619">
        <v>6254993</v>
      </c>
      <c r="S44" s="637"/>
      <c r="T44" s="637"/>
      <c r="U44" s="637"/>
      <c r="V44" s="637"/>
      <c r="W44" s="637"/>
      <c r="X44" s="637"/>
      <c r="Y44" s="638"/>
      <c r="Z44" s="639">
        <v>100</v>
      </c>
      <c r="AA44" s="639"/>
      <c r="AB44" s="639"/>
      <c r="AC44" s="639"/>
      <c r="AD44" s="640">
        <v>3448782</v>
      </c>
      <c r="AE44" s="640"/>
      <c r="AF44" s="640"/>
      <c r="AG44" s="640"/>
      <c r="AH44" s="640"/>
      <c r="AI44" s="640"/>
      <c r="AJ44" s="640"/>
      <c r="AK44" s="640"/>
      <c r="AL44" s="622">
        <v>100</v>
      </c>
      <c r="AM44" s="641"/>
      <c r="AN44" s="641"/>
      <c r="AO44" s="642"/>
      <c r="CD44" s="643" t="s">
        <v>294</v>
      </c>
      <c r="CE44" s="644"/>
      <c r="CF44" s="605" t="s">
        <v>293</v>
      </c>
      <c r="CG44" s="606"/>
      <c r="CH44" s="606"/>
      <c r="CI44" s="606"/>
      <c r="CJ44" s="606"/>
      <c r="CK44" s="606"/>
      <c r="CL44" s="606"/>
      <c r="CM44" s="606"/>
      <c r="CN44" s="606"/>
      <c r="CO44" s="606"/>
      <c r="CP44" s="606"/>
      <c r="CQ44" s="607"/>
      <c r="CR44" s="608">
        <v>483539</v>
      </c>
      <c r="CS44" s="609"/>
      <c r="CT44" s="609"/>
      <c r="CU44" s="609"/>
      <c r="CV44" s="609"/>
      <c r="CW44" s="609"/>
      <c r="CX44" s="609"/>
      <c r="CY44" s="610"/>
      <c r="CZ44" s="611">
        <v>8</v>
      </c>
      <c r="DA44" s="612"/>
      <c r="DB44" s="612"/>
      <c r="DC44" s="613"/>
      <c r="DD44" s="614">
        <v>209733</v>
      </c>
      <c r="DE44" s="609"/>
      <c r="DF44" s="609"/>
      <c r="DG44" s="609"/>
      <c r="DH44" s="609"/>
      <c r="DI44" s="609"/>
      <c r="DJ44" s="609"/>
      <c r="DK44" s="610"/>
      <c r="DL44" s="602"/>
      <c r="DM44" s="603"/>
      <c r="DN44" s="603"/>
      <c r="DO44" s="603"/>
      <c r="DP44" s="603"/>
      <c r="DQ44" s="603"/>
      <c r="DR44" s="603"/>
      <c r="DS44" s="603"/>
      <c r="DT44" s="603"/>
      <c r="DU44" s="603"/>
      <c r="DV44" s="604"/>
      <c r="DW44" s="599"/>
      <c r="DX44" s="600"/>
      <c r="DY44" s="600"/>
      <c r="DZ44" s="600"/>
      <c r="EA44" s="600"/>
      <c r="EB44" s="600"/>
      <c r="EC44" s="601"/>
    </row>
    <row r="45" spans="2:133" ht="11.25" customHeight="1" x14ac:dyDescent="0.15">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CD45" s="645"/>
      <c r="CE45" s="646"/>
      <c r="CF45" s="605" t="s">
        <v>292</v>
      </c>
      <c r="CG45" s="606"/>
      <c r="CH45" s="606"/>
      <c r="CI45" s="606"/>
      <c r="CJ45" s="606"/>
      <c r="CK45" s="606"/>
      <c r="CL45" s="606"/>
      <c r="CM45" s="606"/>
      <c r="CN45" s="606"/>
      <c r="CO45" s="606"/>
      <c r="CP45" s="606"/>
      <c r="CQ45" s="607"/>
      <c r="CR45" s="608">
        <v>173038</v>
      </c>
      <c r="CS45" s="632"/>
      <c r="CT45" s="632"/>
      <c r="CU45" s="632"/>
      <c r="CV45" s="632"/>
      <c r="CW45" s="632"/>
      <c r="CX45" s="632"/>
      <c r="CY45" s="633"/>
      <c r="CZ45" s="611">
        <v>2.9</v>
      </c>
      <c r="DA45" s="635"/>
      <c r="DB45" s="635"/>
      <c r="DC45" s="636"/>
      <c r="DD45" s="614">
        <v>10136</v>
      </c>
      <c r="DE45" s="632"/>
      <c r="DF45" s="632"/>
      <c r="DG45" s="632"/>
      <c r="DH45" s="632"/>
      <c r="DI45" s="632"/>
      <c r="DJ45" s="632"/>
      <c r="DK45" s="633"/>
      <c r="DL45" s="602"/>
      <c r="DM45" s="603"/>
      <c r="DN45" s="603"/>
      <c r="DO45" s="603"/>
      <c r="DP45" s="603"/>
      <c r="DQ45" s="603"/>
      <c r="DR45" s="603"/>
      <c r="DS45" s="603"/>
      <c r="DT45" s="603"/>
      <c r="DU45" s="603"/>
      <c r="DV45" s="604"/>
      <c r="DW45" s="599"/>
      <c r="DX45" s="600"/>
      <c r="DY45" s="600"/>
      <c r="DZ45" s="600"/>
      <c r="EA45" s="600"/>
      <c r="EB45" s="600"/>
      <c r="EC45" s="601"/>
    </row>
    <row r="46" spans="2:133" ht="11.25" customHeight="1" x14ac:dyDescent="0.15">
      <c r="B46" s="312" t="s">
        <v>291</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CD46" s="645"/>
      <c r="CE46" s="646"/>
      <c r="CF46" s="605" t="s">
        <v>290</v>
      </c>
      <c r="CG46" s="606"/>
      <c r="CH46" s="606"/>
      <c r="CI46" s="606"/>
      <c r="CJ46" s="606"/>
      <c r="CK46" s="606"/>
      <c r="CL46" s="606"/>
      <c r="CM46" s="606"/>
      <c r="CN46" s="606"/>
      <c r="CO46" s="606"/>
      <c r="CP46" s="606"/>
      <c r="CQ46" s="607"/>
      <c r="CR46" s="608">
        <v>275178</v>
      </c>
      <c r="CS46" s="609"/>
      <c r="CT46" s="609"/>
      <c r="CU46" s="609"/>
      <c r="CV46" s="609"/>
      <c r="CW46" s="609"/>
      <c r="CX46" s="609"/>
      <c r="CY46" s="610"/>
      <c r="CZ46" s="611">
        <v>4.5999999999999996</v>
      </c>
      <c r="DA46" s="612"/>
      <c r="DB46" s="612"/>
      <c r="DC46" s="613"/>
      <c r="DD46" s="614">
        <v>197174</v>
      </c>
      <c r="DE46" s="609"/>
      <c r="DF46" s="609"/>
      <c r="DG46" s="609"/>
      <c r="DH46" s="609"/>
      <c r="DI46" s="609"/>
      <c r="DJ46" s="609"/>
      <c r="DK46" s="610"/>
      <c r="DL46" s="602"/>
      <c r="DM46" s="603"/>
      <c r="DN46" s="603"/>
      <c r="DO46" s="603"/>
      <c r="DP46" s="603"/>
      <c r="DQ46" s="603"/>
      <c r="DR46" s="603"/>
      <c r="DS46" s="603"/>
      <c r="DT46" s="603"/>
      <c r="DU46" s="603"/>
      <c r="DV46" s="604"/>
      <c r="DW46" s="599"/>
      <c r="DX46" s="600"/>
      <c r="DY46" s="600"/>
      <c r="DZ46" s="600"/>
      <c r="EA46" s="600"/>
      <c r="EB46" s="600"/>
      <c r="EC46" s="601"/>
    </row>
    <row r="47" spans="2:133" ht="11.25" customHeight="1" x14ac:dyDescent="0.15">
      <c r="B47" s="615" t="s">
        <v>289</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D47" s="645"/>
      <c r="CE47" s="646"/>
      <c r="CF47" s="605" t="s">
        <v>288</v>
      </c>
      <c r="CG47" s="606"/>
      <c r="CH47" s="606"/>
      <c r="CI47" s="606"/>
      <c r="CJ47" s="606"/>
      <c r="CK47" s="606"/>
      <c r="CL47" s="606"/>
      <c r="CM47" s="606"/>
      <c r="CN47" s="606"/>
      <c r="CO47" s="606"/>
      <c r="CP47" s="606"/>
      <c r="CQ47" s="607"/>
      <c r="CR47" s="608" t="s">
        <v>147</v>
      </c>
      <c r="CS47" s="632"/>
      <c r="CT47" s="632"/>
      <c r="CU47" s="632"/>
      <c r="CV47" s="632"/>
      <c r="CW47" s="632"/>
      <c r="CX47" s="632"/>
      <c r="CY47" s="633"/>
      <c r="CZ47" s="611" t="s">
        <v>147</v>
      </c>
      <c r="DA47" s="635"/>
      <c r="DB47" s="635"/>
      <c r="DC47" s="636"/>
      <c r="DD47" s="614" t="s">
        <v>147</v>
      </c>
      <c r="DE47" s="632"/>
      <c r="DF47" s="632"/>
      <c r="DG47" s="632"/>
      <c r="DH47" s="632"/>
      <c r="DI47" s="632"/>
      <c r="DJ47" s="632"/>
      <c r="DK47" s="633"/>
      <c r="DL47" s="602"/>
      <c r="DM47" s="603"/>
      <c r="DN47" s="603"/>
      <c r="DO47" s="603"/>
      <c r="DP47" s="603"/>
      <c r="DQ47" s="603"/>
      <c r="DR47" s="603"/>
      <c r="DS47" s="603"/>
      <c r="DT47" s="603"/>
      <c r="DU47" s="603"/>
      <c r="DV47" s="604"/>
      <c r="DW47" s="599"/>
      <c r="DX47" s="600"/>
      <c r="DY47" s="600"/>
      <c r="DZ47" s="600"/>
      <c r="EA47" s="600"/>
      <c r="EB47" s="600"/>
      <c r="EC47" s="601"/>
    </row>
    <row r="48" spans="2:133" ht="11.25" x14ac:dyDescent="0.15">
      <c r="B48" s="634" t="s">
        <v>287</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D48" s="647"/>
      <c r="CE48" s="648"/>
      <c r="CF48" s="605" t="s">
        <v>286</v>
      </c>
      <c r="CG48" s="606"/>
      <c r="CH48" s="606"/>
      <c r="CI48" s="606"/>
      <c r="CJ48" s="606"/>
      <c r="CK48" s="606"/>
      <c r="CL48" s="606"/>
      <c r="CM48" s="606"/>
      <c r="CN48" s="606"/>
      <c r="CO48" s="606"/>
      <c r="CP48" s="606"/>
      <c r="CQ48" s="607"/>
      <c r="CR48" s="608" t="s">
        <v>147</v>
      </c>
      <c r="CS48" s="609"/>
      <c r="CT48" s="609"/>
      <c r="CU48" s="609"/>
      <c r="CV48" s="609"/>
      <c r="CW48" s="609"/>
      <c r="CX48" s="609"/>
      <c r="CY48" s="610"/>
      <c r="CZ48" s="611" t="s">
        <v>147</v>
      </c>
      <c r="DA48" s="612"/>
      <c r="DB48" s="612"/>
      <c r="DC48" s="613"/>
      <c r="DD48" s="614" t="s">
        <v>147</v>
      </c>
      <c r="DE48" s="609"/>
      <c r="DF48" s="609"/>
      <c r="DG48" s="609"/>
      <c r="DH48" s="609"/>
      <c r="DI48" s="609"/>
      <c r="DJ48" s="609"/>
      <c r="DK48" s="610"/>
      <c r="DL48" s="602"/>
      <c r="DM48" s="603"/>
      <c r="DN48" s="603"/>
      <c r="DO48" s="603"/>
      <c r="DP48" s="603"/>
      <c r="DQ48" s="603"/>
      <c r="DR48" s="603"/>
      <c r="DS48" s="603"/>
      <c r="DT48" s="603"/>
      <c r="DU48" s="603"/>
      <c r="DV48" s="604"/>
      <c r="DW48" s="599"/>
      <c r="DX48" s="600"/>
      <c r="DY48" s="600"/>
      <c r="DZ48" s="600"/>
      <c r="EA48" s="600"/>
      <c r="EB48" s="600"/>
      <c r="EC48" s="601"/>
    </row>
    <row r="49" spans="2:133" ht="11.25" customHeight="1" x14ac:dyDescent="0.15">
      <c r="B49" s="313"/>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CD49" s="616" t="s">
        <v>285</v>
      </c>
      <c r="CE49" s="617"/>
      <c r="CF49" s="617"/>
      <c r="CG49" s="617"/>
      <c r="CH49" s="617"/>
      <c r="CI49" s="617"/>
      <c r="CJ49" s="617"/>
      <c r="CK49" s="617"/>
      <c r="CL49" s="617"/>
      <c r="CM49" s="617"/>
      <c r="CN49" s="617"/>
      <c r="CO49" s="617"/>
      <c r="CP49" s="617"/>
      <c r="CQ49" s="618"/>
      <c r="CR49" s="619">
        <v>6041671</v>
      </c>
      <c r="CS49" s="620"/>
      <c r="CT49" s="620"/>
      <c r="CU49" s="620"/>
      <c r="CV49" s="620"/>
      <c r="CW49" s="620"/>
      <c r="CX49" s="620"/>
      <c r="CY49" s="621"/>
      <c r="CZ49" s="622">
        <v>100</v>
      </c>
      <c r="DA49" s="623"/>
      <c r="DB49" s="623"/>
      <c r="DC49" s="624"/>
      <c r="DD49" s="625">
        <v>4003772</v>
      </c>
      <c r="DE49" s="620"/>
      <c r="DF49" s="620"/>
      <c r="DG49" s="620"/>
      <c r="DH49" s="620"/>
      <c r="DI49" s="620"/>
      <c r="DJ49" s="620"/>
      <c r="DK49" s="621"/>
      <c r="DL49" s="626"/>
      <c r="DM49" s="627"/>
      <c r="DN49" s="627"/>
      <c r="DO49" s="627"/>
      <c r="DP49" s="627"/>
      <c r="DQ49" s="627"/>
      <c r="DR49" s="627"/>
      <c r="DS49" s="627"/>
      <c r="DT49" s="627"/>
      <c r="DU49" s="627"/>
      <c r="DV49" s="628"/>
      <c r="DW49" s="629"/>
      <c r="DX49" s="630"/>
      <c r="DY49" s="630"/>
      <c r="DZ49" s="630"/>
      <c r="EA49" s="630"/>
      <c r="EB49" s="630"/>
      <c r="EC49" s="631"/>
    </row>
    <row r="50" spans="2:133" ht="11.25" hidden="1" x14ac:dyDescent="0.15">
      <c r="B50" s="311"/>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row>
  </sheetData>
  <sheetProtection password="C5BB" sheet="1" objects="1" scenarios="1"/>
  <mergeCells count="618">
    <mergeCell ref="CD3:EC3"/>
    <mergeCell ref="B4:Q4"/>
    <mergeCell ref="R4:Y4"/>
    <mergeCell ref="Z4:AC4"/>
    <mergeCell ref="AD4:AK4"/>
    <mergeCell ref="AL4:AO4"/>
    <mergeCell ref="BO6:BR6"/>
    <mergeCell ref="BS6:CB6"/>
    <mergeCell ref="BG7:BN7"/>
    <mergeCell ref="BG5:BN5"/>
    <mergeCell ref="DH1:DN1"/>
    <mergeCell ref="DP1:EC1"/>
    <mergeCell ref="BO5:BR5"/>
    <mergeCell ref="CZ7:DC7"/>
    <mergeCell ref="B6:Q6"/>
    <mergeCell ref="R6:Y6"/>
    <mergeCell ref="Z6:AC6"/>
    <mergeCell ref="AD6:AK6"/>
    <mergeCell ref="AL6:AO6"/>
    <mergeCell ref="AP6:BF6"/>
    <mergeCell ref="DD5:DP5"/>
    <mergeCell ref="DQ5:EC5"/>
    <mergeCell ref="AP4:BF4"/>
    <mergeCell ref="BG4:BN4"/>
    <mergeCell ref="BO4:BR4"/>
    <mergeCell ref="BS4:CB4"/>
    <mergeCell ref="CD4:EC4"/>
    <mergeCell ref="CZ5:DC5"/>
    <mergeCell ref="B3:AO3"/>
    <mergeCell ref="AP3:CB3"/>
    <mergeCell ref="CD6:CQ6"/>
    <mergeCell ref="CR6:CY6"/>
    <mergeCell ref="CZ6:DC6"/>
    <mergeCell ref="DD6:DP6"/>
    <mergeCell ref="CD7:CQ7"/>
    <mergeCell ref="CR7:CY7"/>
    <mergeCell ref="B5:Q5"/>
    <mergeCell ref="R5:Y5"/>
    <mergeCell ref="Z5:AC5"/>
    <mergeCell ref="AD5:AK5"/>
    <mergeCell ref="AL5:AO5"/>
    <mergeCell ref="AP5:BF5"/>
    <mergeCell ref="B7:Q7"/>
    <mergeCell ref="R7:Y7"/>
    <mergeCell ref="Z7:AC7"/>
    <mergeCell ref="AD7:AK7"/>
    <mergeCell ref="AL7:AO7"/>
    <mergeCell ref="AP7:BF7"/>
    <mergeCell ref="BG6:BN6"/>
    <mergeCell ref="BO7:BR7"/>
    <mergeCell ref="BS7:CB7"/>
    <mergeCell ref="BS5:CB5"/>
    <mergeCell ref="CD5:CQ5"/>
    <mergeCell ref="CR5:CY5"/>
    <mergeCell ref="DQ6:EC6"/>
    <mergeCell ref="B9:Q9"/>
    <mergeCell ref="R9:Y9"/>
    <mergeCell ref="Z9:AC9"/>
    <mergeCell ref="AD9:AK9"/>
    <mergeCell ref="AL9:AO9"/>
    <mergeCell ref="AP9:BF9"/>
    <mergeCell ref="BG9:BN9"/>
    <mergeCell ref="AP8:BF8"/>
    <mergeCell ref="B8:Q8"/>
    <mergeCell ref="CD9:CQ9"/>
    <mergeCell ref="CR9:CY9"/>
    <mergeCell ref="CZ9:DC9"/>
    <mergeCell ref="DD9:DP9"/>
    <mergeCell ref="DD7:DP7"/>
    <mergeCell ref="DQ7:EC7"/>
    <mergeCell ref="DD8:DP8"/>
    <mergeCell ref="DQ8:EC8"/>
    <mergeCell ref="CZ8:DC8"/>
    <mergeCell ref="BO8:BR8"/>
    <mergeCell ref="BS8:CB8"/>
    <mergeCell ref="CD8:CQ8"/>
    <mergeCell ref="CR8:CY8"/>
    <mergeCell ref="DQ9:EC9"/>
    <mergeCell ref="R8:Y8"/>
    <mergeCell ref="Z8:AC8"/>
    <mergeCell ref="AD8:AK8"/>
    <mergeCell ref="AL8:AO8"/>
    <mergeCell ref="BG8:BN8"/>
    <mergeCell ref="DD11:DP11"/>
    <mergeCell ref="BS10:CB10"/>
    <mergeCell ref="CD10:CQ10"/>
    <mergeCell ref="CR10:CY10"/>
    <mergeCell ref="CZ10:DC10"/>
    <mergeCell ref="BO9:BR9"/>
    <mergeCell ref="BS9:CB9"/>
    <mergeCell ref="DQ11:EC11"/>
    <mergeCell ref="DQ10:EC10"/>
    <mergeCell ref="B10:Q10"/>
    <mergeCell ref="R10:Y10"/>
    <mergeCell ref="Z10:AC10"/>
    <mergeCell ref="AD10:AK10"/>
    <mergeCell ref="AL10:AO10"/>
    <mergeCell ref="AP10:BF10"/>
    <mergeCell ref="BG10:BN10"/>
    <mergeCell ref="BO10:BR10"/>
    <mergeCell ref="DD10:DP10"/>
    <mergeCell ref="BO11:BR11"/>
    <mergeCell ref="CZ13:DC13"/>
    <mergeCell ref="B12:Q12"/>
    <mergeCell ref="R12:Y12"/>
    <mergeCell ref="Z12:AC12"/>
    <mergeCell ref="AD12:AK12"/>
    <mergeCell ref="AL12:AO12"/>
    <mergeCell ref="AP12:BF12"/>
    <mergeCell ref="BG12:BN12"/>
    <mergeCell ref="B13:Q13"/>
    <mergeCell ref="R13:Y13"/>
    <mergeCell ref="Z13:AC13"/>
    <mergeCell ref="AD13:AK13"/>
    <mergeCell ref="AL13:AO13"/>
    <mergeCell ref="AP13:BF13"/>
    <mergeCell ref="BG13:BN13"/>
    <mergeCell ref="B11:Q11"/>
    <mergeCell ref="R11:Y11"/>
    <mergeCell ref="CZ12:DC12"/>
    <mergeCell ref="DD12:DP12"/>
    <mergeCell ref="CD13:CQ13"/>
    <mergeCell ref="CR13:CY13"/>
    <mergeCell ref="DD14:DP14"/>
    <mergeCell ref="Z11:AC11"/>
    <mergeCell ref="AD11:AK11"/>
    <mergeCell ref="AL11:AO11"/>
    <mergeCell ref="AP11:BF11"/>
    <mergeCell ref="BG11:BN11"/>
    <mergeCell ref="CR14:CY14"/>
    <mergeCell ref="AP14:BF14"/>
    <mergeCell ref="CZ11:DC11"/>
    <mergeCell ref="BO13:BR13"/>
    <mergeCell ref="BS13:CB13"/>
    <mergeCell ref="BS11:CB11"/>
    <mergeCell ref="CD11:CQ11"/>
    <mergeCell ref="CR11:CY11"/>
    <mergeCell ref="BO12:BR12"/>
    <mergeCell ref="BS12:CB12"/>
    <mergeCell ref="DD13:DP13"/>
    <mergeCell ref="DQ13:EC13"/>
    <mergeCell ref="DQ12:EC12"/>
    <mergeCell ref="B15:Q15"/>
    <mergeCell ref="R15:Y15"/>
    <mergeCell ref="Z15:AC15"/>
    <mergeCell ref="AD15:AK15"/>
    <mergeCell ref="AL15:AO15"/>
    <mergeCell ref="AP15:BF15"/>
    <mergeCell ref="BG15:BN15"/>
    <mergeCell ref="DQ14:EC14"/>
    <mergeCell ref="CZ14:DC14"/>
    <mergeCell ref="BO14:BR14"/>
    <mergeCell ref="BS14:CB14"/>
    <mergeCell ref="CD14:CQ14"/>
    <mergeCell ref="CD15:CQ15"/>
    <mergeCell ref="CR15:CY15"/>
    <mergeCell ref="CZ15:DC15"/>
    <mergeCell ref="DD15:DP15"/>
    <mergeCell ref="DQ15:EC15"/>
    <mergeCell ref="BO15:BR15"/>
    <mergeCell ref="BS15:CB15"/>
    <mergeCell ref="CD12:CQ12"/>
    <mergeCell ref="CR12:CY12"/>
    <mergeCell ref="B16:Q16"/>
    <mergeCell ref="R16:Y16"/>
    <mergeCell ref="Z16:AC16"/>
    <mergeCell ref="AD16:AK16"/>
    <mergeCell ref="AL16:AO16"/>
    <mergeCell ref="AP16:BF16"/>
    <mergeCell ref="BG16:BN16"/>
    <mergeCell ref="B14:Q14"/>
    <mergeCell ref="R14:Y14"/>
    <mergeCell ref="Z14:AC14"/>
    <mergeCell ref="AD14:AK14"/>
    <mergeCell ref="AL14:AO14"/>
    <mergeCell ref="BG14:BN14"/>
    <mergeCell ref="BO16:BR16"/>
    <mergeCell ref="BS16:CB16"/>
    <mergeCell ref="CD16:CQ16"/>
    <mergeCell ref="CR16:CY16"/>
    <mergeCell ref="CZ16:DC16"/>
    <mergeCell ref="DD16:DP16"/>
    <mergeCell ref="DD17:DP17"/>
    <mergeCell ref="DQ17:EC17"/>
    <mergeCell ref="DQ16:EC16"/>
    <mergeCell ref="B19:Q19"/>
    <mergeCell ref="R19:Y19"/>
    <mergeCell ref="Z19:AC19"/>
    <mergeCell ref="AD19:AK19"/>
    <mergeCell ref="AL19:AO19"/>
    <mergeCell ref="AP19:BF19"/>
    <mergeCell ref="BG19:BN19"/>
    <mergeCell ref="B17:Q17"/>
    <mergeCell ref="R17:Y17"/>
    <mergeCell ref="B18:Q18"/>
    <mergeCell ref="R18:Y18"/>
    <mergeCell ref="Z18:AC18"/>
    <mergeCell ref="AD18:AK18"/>
    <mergeCell ref="AL18:AO18"/>
    <mergeCell ref="AP18:BF18"/>
    <mergeCell ref="BG18:BN18"/>
    <mergeCell ref="Z17:AC17"/>
    <mergeCell ref="AD17:AK17"/>
    <mergeCell ref="AL17:AO17"/>
    <mergeCell ref="AP17:BF17"/>
    <mergeCell ref="BG17:BN17"/>
    <mergeCell ref="DQ21:EC21"/>
    <mergeCell ref="BO21:BR21"/>
    <mergeCell ref="BS21:CB21"/>
    <mergeCell ref="CD18:CQ18"/>
    <mergeCell ref="CR18:CY18"/>
    <mergeCell ref="CZ17:DC17"/>
    <mergeCell ref="BS19:CB19"/>
    <mergeCell ref="BS17:CB17"/>
    <mergeCell ref="CD17:CQ17"/>
    <mergeCell ref="CR17:CY17"/>
    <mergeCell ref="BO18:BR18"/>
    <mergeCell ref="BS18:CB18"/>
    <mergeCell ref="BO17:BR17"/>
    <mergeCell ref="CZ19:DC19"/>
    <mergeCell ref="BO19:BR19"/>
    <mergeCell ref="DD21:DP21"/>
    <mergeCell ref="DD19:DP19"/>
    <mergeCell ref="DQ19:EC19"/>
    <mergeCell ref="DQ18:EC18"/>
    <mergeCell ref="DD23:DK23"/>
    <mergeCell ref="B21:Q21"/>
    <mergeCell ref="R21:Y21"/>
    <mergeCell ref="Z21:AC21"/>
    <mergeCell ref="AD21:AK21"/>
    <mergeCell ref="AL21:AO21"/>
    <mergeCell ref="BO20:BR20"/>
    <mergeCell ref="BS20:CB20"/>
    <mergeCell ref="CD20:CQ20"/>
    <mergeCell ref="CD21:CQ21"/>
    <mergeCell ref="CR21:CY21"/>
    <mergeCell ref="CZ21:DC21"/>
    <mergeCell ref="CR20:CY20"/>
    <mergeCell ref="CZ18:DC18"/>
    <mergeCell ref="DD18:DP18"/>
    <mergeCell ref="CD19:CQ19"/>
    <mergeCell ref="CR19:CY19"/>
    <mergeCell ref="DD20:DP20"/>
    <mergeCell ref="DQ20:EC20"/>
    <mergeCell ref="CZ20:DC20"/>
    <mergeCell ref="AP21:BF21"/>
    <mergeCell ref="BG21:BN21"/>
    <mergeCell ref="AP20:BF20"/>
    <mergeCell ref="B20:Q20"/>
    <mergeCell ref="R20:Y20"/>
    <mergeCell ref="Z20:AC20"/>
    <mergeCell ref="AD20:AK20"/>
    <mergeCell ref="AL20:AO20"/>
    <mergeCell ref="BG20:BN20"/>
    <mergeCell ref="DW23:EC23"/>
    <mergeCell ref="CD22:EC22"/>
    <mergeCell ref="B23:Q23"/>
    <mergeCell ref="R23:Y23"/>
    <mergeCell ref="Z23:AC23"/>
    <mergeCell ref="AD23:AK23"/>
    <mergeCell ref="AL23:AO23"/>
    <mergeCell ref="AP23:BF23"/>
    <mergeCell ref="BG23:BN23"/>
    <mergeCell ref="DL23:DV23"/>
    <mergeCell ref="BG22:BN22"/>
    <mergeCell ref="BO22:BR22"/>
    <mergeCell ref="BS22:CB22"/>
    <mergeCell ref="BO23:BR23"/>
    <mergeCell ref="BS23:CB23"/>
    <mergeCell ref="CD23:CQ23"/>
    <mergeCell ref="B22:Q22"/>
    <mergeCell ref="R22:Y22"/>
    <mergeCell ref="Z22:AC22"/>
    <mergeCell ref="AD22:AK22"/>
    <mergeCell ref="AL22:AO22"/>
    <mergeCell ref="AP22:BF22"/>
    <mergeCell ref="B24:Q24"/>
    <mergeCell ref="R24:Y24"/>
    <mergeCell ref="Z24:AC24"/>
    <mergeCell ref="AD24:AK24"/>
    <mergeCell ref="AL24:AO24"/>
    <mergeCell ref="AP24:BF24"/>
    <mergeCell ref="BG25:BN25"/>
    <mergeCell ref="CR23:CY23"/>
    <mergeCell ref="CZ23:DC23"/>
    <mergeCell ref="B25:Q25"/>
    <mergeCell ref="R25:Y25"/>
    <mergeCell ref="Z25:AC25"/>
    <mergeCell ref="AD25:AK25"/>
    <mergeCell ref="AL25:AO25"/>
    <mergeCell ref="BG24:BN24"/>
    <mergeCell ref="BO24:BR24"/>
    <mergeCell ref="BS24:CB24"/>
    <mergeCell ref="CD24:CQ24"/>
    <mergeCell ref="CR24:CY24"/>
    <mergeCell ref="BO25:BR25"/>
    <mergeCell ref="AP25:BF25"/>
    <mergeCell ref="DW25:EC25"/>
    <mergeCell ref="CZ24:DC24"/>
    <mergeCell ref="DD24:DK24"/>
    <mergeCell ref="DL24:DV24"/>
    <mergeCell ref="DW24:EC24"/>
    <mergeCell ref="DL25:DV25"/>
    <mergeCell ref="BG27:BN27"/>
    <mergeCell ref="BO27:BR27"/>
    <mergeCell ref="BS27:CB27"/>
    <mergeCell ref="BS26:CB26"/>
    <mergeCell ref="CD26:CQ26"/>
    <mergeCell ref="CR26:CY26"/>
    <mergeCell ref="CD27:CQ27"/>
    <mergeCell ref="CR27:CY27"/>
    <mergeCell ref="CZ27:DC27"/>
    <mergeCell ref="DL26:DV26"/>
    <mergeCell ref="BS25:CB25"/>
    <mergeCell ref="CD25:CQ25"/>
    <mergeCell ref="CR25:CY25"/>
    <mergeCell ref="CZ25:DC25"/>
    <mergeCell ref="DD25:DK25"/>
    <mergeCell ref="B27:Q27"/>
    <mergeCell ref="R27:Y27"/>
    <mergeCell ref="Z27:AC27"/>
    <mergeCell ref="AD27:AK27"/>
    <mergeCell ref="AL27:AO27"/>
    <mergeCell ref="AP27:BF27"/>
    <mergeCell ref="B26:Q26"/>
    <mergeCell ref="R26:Y26"/>
    <mergeCell ref="B28:Q28"/>
    <mergeCell ref="R28:Y28"/>
    <mergeCell ref="Z28:AC28"/>
    <mergeCell ref="AD28:AK28"/>
    <mergeCell ref="AL28:AO28"/>
    <mergeCell ref="AP28:BF28"/>
    <mergeCell ref="Z26:AC26"/>
    <mergeCell ref="AD26:AK26"/>
    <mergeCell ref="AL26:AO26"/>
    <mergeCell ref="AP26:BF26"/>
    <mergeCell ref="BG26:BN26"/>
    <mergeCell ref="BO26:BR26"/>
    <mergeCell ref="CZ26:DC26"/>
    <mergeCell ref="DD26:DK26"/>
    <mergeCell ref="BG29:BN29"/>
    <mergeCell ref="BG28:BN28"/>
    <mergeCell ref="CZ29:DC29"/>
    <mergeCell ref="DW27:EC27"/>
    <mergeCell ref="DW26:EC26"/>
    <mergeCell ref="DL27:DV27"/>
    <mergeCell ref="DD27:DK27"/>
    <mergeCell ref="BO28:BR28"/>
    <mergeCell ref="BS28:CB28"/>
    <mergeCell ref="CD28:CQ28"/>
    <mergeCell ref="CR28:CY28"/>
    <mergeCell ref="CZ28:DC28"/>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30:Q30"/>
    <mergeCell ref="R30:Y30"/>
    <mergeCell ref="Z30:AC30"/>
    <mergeCell ref="AD30:AK30"/>
    <mergeCell ref="AL30:AO30"/>
    <mergeCell ref="AP30:BF30"/>
    <mergeCell ref="BG30:BQ30"/>
    <mergeCell ref="BO29:BR29"/>
    <mergeCell ref="BS29:CB29"/>
    <mergeCell ref="BR30:CB30"/>
    <mergeCell ref="B32:Q32"/>
    <mergeCell ref="R32:Y32"/>
    <mergeCell ref="Z32:AC32"/>
    <mergeCell ref="AD32:AK32"/>
    <mergeCell ref="AL32:AO32"/>
    <mergeCell ref="DL32:DV32"/>
    <mergeCell ref="DW32:EC32"/>
    <mergeCell ref="BX32:CB32"/>
    <mergeCell ref="CF32:CQ32"/>
    <mergeCell ref="CD29:CE32"/>
    <mergeCell ref="CF29:CQ29"/>
    <mergeCell ref="CR29:CY29"/>
    <mergeCell ref="CR31:CY31"/>
    <mergeCell ref="CZ31:DC31"/>
    <mergeCell ref="DD31:DK31"/>
    <mergeCell ref="AD31:AK31"/>
    <mergeCell ref="AL31:AO31"/>
    <mergeCell ref="AP31:AS33"/>
    <mergeCell ref="AT31:AT33"/>
    <mergeCell ref="BG32:BL32"/>
    <mergeCell ref="BM32:BQ32"/>
    <mergeCell ref="AX32:BF32"/>
    <mergeCell ref="AX33:BF33"/>
    <mergeCell ref="BG33:BL33"/>
    <mergeCell ref="Z33:AC33"/>
    <mergeCell ref="AD33:AK33"/>
    <mergeCell ref="AL33:AO33"/>
    <mergeCell ref="BR33:BW33"/>
    <mergeCell ref="DL31:DV31"/>
    <mergeCell ref="DW31:EC31"/>
    <mergeCell ref="BX31:CB31"/>
    <mergeCell ref="CF31:CQ31"/>
    <mergeCell ref="DL29:DV29"/>
    <mergeCell ref="BM33:BQ33"/>
    <mergeCell ref="CR32:CY32"/>
    <mergeCell ref="CZ32:DC32"/>
    <mergeCell ref="DD32:DK32"/>
    <mergeCell ref="AX31:BF31"/>
    <mergeCell ref="BG31:BL31"/>
    <mergeCell ref="BM31:BQ31"/>
    <mergeCell ref="BR31:BW31"/>
    <mergeCell ref="BR32:BW32"/>
    <mergeCell ref="DW29:EC29"/>
    <mergeCell ref="CF30:CQ30"/>
    <mergeCell ref="CR30:CY30"/>
    <mergeCell ref="CZ30:DC30"/>
    <mergeCell ref="DD30:DK30"/>
    <mergeCell ref="DD29:DK29"/>
    <mergeCell ref="DL34:DV34"/>
    <mergeCell ref="DW34:EC34"/>
    <mergeCell ref="CZ35:DC35"/>
    <mergeCell ref="DD35:DK35"/>
    <mergeCell ref="DL35:DV35"/>
    <mergeCell ref="DW35:EC35"/>
    <mergeCell ref="DW33:EC33"/>
    <mergeCell ref="B34:Q34"/>
    <mergeCell ref="R34:Y34"/>
    <mergeCell ref="Z34:AC34"/>
    <mergeCell ref="AD34:AK34"/>
    <mergeCell ref="AL34:AO34"/>
    <mergeCell ref="CD34:CQ34"/>
    <mergeCell ref="CR34:CY34"/>
    <mergeCell ref="CZ34:DC34"/>
    <mergeCell ref="DD34:DK34"/>
    <mergeCell ref="BX33:CB33"/>
    <mergeCell ref="CD33:CQ33"/>
    <mergeCell ref="CR33:CY33"/>
    <mergeCell ref="CZ33:DC33"/>
    <mergeCell ref="DD33:DK33"/>
    <mergeCell ref="DL33:DV33"/>
    <mergeCell ref="B33:Q33"/>
    <mergeCell ref="R33:Y33"/>
    <mergeCell ref="B35:Q35"/>
    <mergeCell ref="R35:Y35"/>
    <mergeCell ref="Z35:AC35"/>
    <mergeCell ref="AD35:AK35"/>
    <mergeCell ref="AL35:AO35"/>
    <mergeCell ref="AQ35:BF35"/>
    <mergeCell ref="BG35:CB35"/>
    <mergeCell ref="B36:Q36"/>
    <mergeCell ref="R36:Y36"/>
    <mergeCell ref="Z36:AC36"/>
    <mergeCell ref="AD36:AK36"/>
    <mergeCell ref="AL36:AO36"/>
    <mergeCell ref="AQ36:AY36"/>
    <mergeCell ref="CD35:CQ35"/>
    <mergeCell ref="CR35:CY35"/>
    <mergeCell ref="AZ37:BF37"/>
    <mergeCell ref="DL38:DV38"/>
    <mergeCell ref="DW38:EC38"/>
    <mergeCell ref="CD36:CQ36"/>
    <mergeCell ref="CR36:CY36"/>
    <mergeCell ref="CZ36:DC36"/>
    <mergeCell ref="DD36:DK36"/>
    <mergeCell ref="DL36:DV36"/>
    <mergeCell ref="AZ36:BF36"/>
    <mergeCell ref="BG36:BU36"/>
    <mergeCell ref="BV36:CB36"/>
    <mergeCell ref="DL37:DV37"/>
    <mergeCell ref="DW37:EC37"/>
    <mergeCell ref="B38:Q38"/>
    <mergeCell ref="R38:Y38"/>
    <mergeCell ref="Z38:AC38"/>
    <mergeCell ref="AD38:AK38"/>
    <mergeCell ref="AL38:AO38"/>
    <mergeCell ref="DW36:EC36"/>
    <mergeCell ref="CR37:CY37"/>
    <mergeCell ref="CZ37:DC37"/>
    <mergeCell ref="BG37:BU37"/>
    <mergeCell ref="BV37:CB37"/>
    <mergeCell ref="CD37:CQ37"/>
    <mergeCell ref="CZ38:DC38"/>
    <mergeCell ref="DD38:DK38"/>
    <mergeCell ref="B37:Q37"/>
    <mergeCell ref="R37:Y37"/>
    <mergeCell ref="Z37:AC37"/>
    <mergeCell ref="AD37:AK37"/>
    <mergeCell ref="AL37:AO37"/>
    <mergeCell ref="AQ37:AY37"/>
    <mergeCell ref="BG39:BU39"/>
    <mergeCell ref="BG38:BU38"/>
    <mergeCell ref="DD37:DK37"/>
    <mergeCell ref="DW41:EC41"/>
    <mergeCell ref="DW40:EC40"/>
    <mergeCell ref="B41:Q41"/>
    <mergeCell ref="B39:Q39"/>
    <mergeCell ref="R39:Y39"/>
    <mergeCell ref="Z39:AC39"/>
    <mergeCell ref="AD39:AK39"/>
    <mergeCell ref="AL39:AO39"/>
    <mergeCell ref="AQ39:AY39"/>
    <mergeCell ref="DW39:EC39"/>
    <mergeCell ref="B40:Q40"/>
    <mergeCell ref="R40:Y40"/>
    <mergeCell ref="Z40:AC40"/>
    <mergeCell ref="AD40:AK40"/>
    <mergeCell ref="AL40:AO40"/>
    <mergeCell ref="BV40:CB40"/>
    <mergeCell ref="DD40:DK40"/>
    <mergeCell ref="AZ39:BF39"/>
    <mergeCell ref="BV39:CB39"/>
    <mergeCell ref="CD39:CQ39"/>
    <mergeCell ref="CR39:CY39"/>
    <mergeCell ref="CZ39:DC39"/>
    <mergeCell ref="DD39:DK39"/>
    <mergeCell ref="BV38:CB38"/>
    <mergeCell ref="AQ40:AY40"/>
    <mergeCell ref="AZ40:BF40"/>
    <mergeCell ref="BG40:BK42"/>
    <mergeCell ref="BM40:BU40"/>
    <mergeCell ref="DL40:DV40"/>
    <mergeCell ref="AZ38:BF38"/>
    <mergeCell ref="CD40:CQ40"/>
    <mergeCell ref="CR40:CY40"/>
    <mergeCell ref="CZ40:DC40"/>
    <mergeCell ref="AQ41:AY41"/>
    <mergeCell ref="AZ41:BF41"/>
    <mergeCell ref="DL41:DV41"/>
    <mergeCell ref="DL42:DV42"/>
    <mergeCell ref="BM41:BU41"/>
    <mergeCell ref="BV41:CB41"/>
    <mergeCell ref="BV42:CB42"/>
    <mergeCell ref="CD42:CQ42"/>
    <mergeCell ref="CR42:CY42"/>
    <mergeCell ref="CZ42:DC42"/>
    <mergeCell ref="DL39:DV39"/>
    <mergeCell ref="AQ38:AY38"/>
    <mergeCell ref="CD38:CQ38"/>
    <mergeCell ref="CR38:CY38"/>
    <mergeCell ref="AQ42:AY42"/>
    <mergeCell ref="CD41:CQ41"/>
    <mergeCell ref="CR41:CY41"/>
    <mergeCell ref="CZ41:DC41"/>
    <mergeCell ref="DD41:DK41"/>
    <mergeCell ref="R41:Y41"/>
    <mergeCell ref="Z41:AC41"/>
    <mergeCell ref="AD41:AK41"/>
    <mergeCell ref="AL41:AO41"/>
    <mergeCell ref="AZ42:BF42"/>
    <mergeCell ref="BM42:BU42"/>
    <mergeCell ref="DL43:DV43"/>
    <mergeCell ref="DW43:EC43"/>
    <mergeCell ref="B42:Q42"/>
    <mergeCell ref="R42:Y42"/>
    <mergeCell ref="B44:Q44"/>
    <mergeCell ref="R44:Y44"/>
    <mergeCell ref="Z44:AC44"/>
    <mergeCell ref="AD44:AK44"/>
    <mergeCell ref="AL44:AO44"/>
    <mergeCell ref="CD44:CE48"/>
    <mergeCell ref="DW42:EC42"/>
    <mergeCell ref="B43:Q43"/>
    <mergeCell ref="R43:Y43"/>
    <mergeCell ref="Z43:AC43"/>
    <mergeCell ref="AD43:AK43"/>
    <mergeCell ref="AL43:AO43"/>
    <mergeCell ref="CD43:CQ43"/>
    <mergeCell ref="CR43:CY43"/>
    <mergeCell ref="CZ43:DC43"/>
    <mergeCell ref="DD43:DK43"/>
    <mergeCell ref="DD42:DK42"/>
    <mergeCell ref="Z42:AC42"/>
    <mergeCell ref="AD42:AK42"/>
    <mergeCell ref="AL42:AO42"/>
    <mergeCell ref="DL44:DV44"/>
    <mergeCell ref="DW44:EC44"/>
    <mergeCell ref="DW46:EC46"/>
    <mergeCell ref="CF45:CQ45"/>
    <mergeCell ref="CR45:CY45"/>
    <mergeCell ref="CZ45:DC45"/>
    <mergeCell ref="DD45:DK45"/>
    <mergeCell ref="DL45:DV45"/>
    <mergeCell ref="DW45:EC45"/>
    <mergeCell ref="CF44:CQ44"/>
    <mergeCell ref="CR44:CY44"/>
    <mergeCell ref="CZ44:DC44"/>
    <mergeCell ref="DD44:DK44"/>
    <mergeCell ref="CD49:CQ49"/>
    <mergeCell ref="CR49:CY49"/>
    <mergeCell ref="CZ49:DC49"/>
    <mergeCell ref="DD49:DK49"/>
    <mergeCell ref="DL49:DV49"/>
    <mergeCell ref="DW49:EC49"/>
    <mergeCell ref="DD47:DK47"/>
    <mergeCell ref="B48:CB48"/>
    <mergeCell ref="CF48:CQ48"/>
    <mergeCell ref="CR48:CY48"/>
    <mergeCell ref="CZ48:DC48"/>
    <mergeCell ref="DD48:DK48"/>
    <mergeCell ref="DL48:DV48"/>
    <mergeCell ref="CR47:CY47"/>
    <mergeCell ref="CZ47:DC47"/>
    <mergeCell ref="DW47:EC47"/>
    <mergeCell ref="DL47:DV47"/>
    <mergeCell ref="CF46:CQ46"/>
    <mergeCell ref="CR46:CY46"/>
    <mergeCell ref="CZ46:DC46"/>
    <mergeCell ref="DD46:DK46"/>
    <mergeCell ref="DL46:DV46"/>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K65" zoomScale="118" zoomScaleNormal="70" zoomScaleSheetLayoutView="118" workbookViewId="0">
      <selection activeCell="AK81" sqref="AK81:AO81"/>
    </sheetView>
  </sheetViews>
  <sheetFormatPr defaultColWidth="0" defaultRowHeight="13.5" zeroHeight="1" x14ac:dyDescent="0.15"/>
  <cols>
    <col min="1" max="130" width="2.75" style="276" customWidth="1"/>
    <col min="131" max="131" width="1.625" style="276" customWidth="1"/>
    <col min="132" max="16384" width="9" style="276" hidden="1"/>
  </cols>
  <sheetData>
    <row r="1" spans="1:131" ht="11.25" customHeight="1" thickBot="1" x14ac:dyDescent="0.2">
      <c r="A1" s="307"/>
      <c r="B1" s="307"/>
      <c r="C1" s="307"/>
      <c r="D1" s="307"/>
      <c r="E1" s="307"/>
      <c r="F1" s="307"/>
      <c r="G1" s="307"/>
      <c r="H1" s="307"/>
      <c r="I1" s="307"/>
      <c r="J1" s="307"/>
      <c r="K1" s="307"/>
      <c r="L1" s="307"/>
      <c r="M1" s="307"/>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6"/>
      <c r="DR1" s="306"/>
      <c r="DS1" s="306"/>
      <c r="DT1" s="306"/>
      <c r="DU1" s="306"/>
      <c r="DV1" s="306"/>
      <c r="DW1" s="306"/>
      <c r="DX1" s="306"/>
      <c r="DY1" s="306"/>
      <c r="DZ1" s="306"/>
      <c r="EA1" s="278"/>
    </row>
    <row r="2" spans="1:131" ht="26.25" customHeight="1" thickBot="1" x14ac:dyDescent="0.2">
      <c r="A2" s="776" t="s">
        <v>284</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777" t="s">
        <v>283</v>
      </c>
      <c r="DK2" s="778"/>
      <c r="DL2" s="778"/>
      <c r="DM2" s="778"/>
      <c r="DN2" s="778"/>
      <c r="DO2" s="779"/>
      <c r="DP2" s="305"/>
      <c r="DQ2" s="777" t="s">
        <v>282</v>
      </c>
      <c r="DR2" s="778"/>
      <c r="DS2" s="778"/>
      <c r="DT2" s="778"/>
      <c r="DU2" s="778"/>
      <c r="DV2" s="778"/>
      <c r="DW2" s="778"/>
      <c r="DX2" s="778"/>
      <c r="DY2" s="778"/>
      <c r="DZ2" s="779"/>
      <c r="EA2" s="278"/>
    </row>
    <row r="3" spans="1:131" ht="11.25"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278"/>
    </row>
    <row r="4" spans="1:131" s="303" customFormat="1" ht="26.25" customHeight="1" thickBot="1" x14ac:dyDescent="0.2">
      <c r="A4" s="780" t="s">
        <v>281</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284"/>
      <c r="BA4" s="284"/>
      <c r="BB4" s="284"/>
      <c r="BC4" s="284"/>
      <c r="BD4" s="284"/>
      <c r="BE4" s="279"/>
      <c r="BF4" s="279"/>
      <c r="BG4" s="279"/>
      <c r="BH4" s="279"/>
      <c r="BI4" s="279"/>
      <c r="BJ4" s="279"/>
      <c r="BK4" s="279"/>
      <c r="BL4" s="279"/>
      <c r="BM4" s="279"/>
      <c r="BN4" s="279"/>
      <c r="BO4" s="279"/>
      <c r="BP4" s="279"/>
      <c r="BQ4" s="781" t="s">
        <v>280</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281"/>
    </row>
    <row r="5" spans="1:131" s="303" customFormat="1" ht="26.25" customHeight="1" x14ac:dyDescent="0.15">
      <c r="A5" s="782" t="s">
        <v>259</v>
      </c>
      <c r="B5" s="783"/>
      <c r="C5" s="783"/>
      <c r="D5" s="783"/>
      <c r="E5" s="783"/>
      <c r="F5" s="783"/>
      <c r="G5" s="783"/>
      <c r="H5" s="783"/>
      <c r="I5" s="783"/>
      <c r="J5" s="783"/>
      <c r="K5" s="783"/>
      <c r="L5" s="783"/>
      <c r="M5" s="783"/>
      <c r="N5" s="783"/>
      <c r="O5" s="783"/>
      <c r="P5" s="784"/>
      <c r="Q5" s="743" t="s">
        <v>279</v>
      </c>
      <c r="R5" s="744"/>
      <c r="S5" s="744"/>
      <c r="T5" s="744"/>
      <c r="U5" s="769"/>
      <c r="V5" s="743" t="s">
        <v>278</v>
      </c>
      <c r="W5" s="744"/>
      <c r="X5" s="744"/>
      <c r="Y5" s="744"/>
      <c r="Z5" s="769"/>
      <c r="AA5" s="743" t="s">
        <v>277</v>
      </c>
      <c r="AB5" s="744"/>
      <c r="AC5" s="744"/>
      <c r="AD5" s="744"/>
      <c r="AE5" s="744"/>
      <c r="AF5" s="771" t="s">
        <v>276</v>
      </c>
      <c r="AG5" s="744"/>
      <c r="AH5" s="744"/>
      <c r="AI5" s="744"/>
      <c r="AJ5" s="745"/>
      <c r="AK5" s="744" t="s">
        <v>275</v>
      </c>
      <c r="AL5" s="744"/>
      <c r="AM5" s="744"/>
      <c r="AN5" s="744"/>
      <c r="AO5" s="769"/>
      <c r="AP5" s="743" t="s">
        <v>274</v>
      </c>
      <c r="AQ5" s="744"/>
      <c r="AR5" s="744"/>
      <c r="AS5" s="744"/>
      <c r="AT5" s="769"/>
      <c r="AU5" s="743" t="s">
        <v>242</v>
      </c>
      <c r="AV5" s="744"/>
      <c r="AW5" s="744"/>
      <c r="AX5" s="744"/>
      <c r="AY5" s="745"/>
      <c r="AZ5" s="284"/>
      <c r="BA5" s="284"/>
      <c r="BB5" s="284"/>
      <c r="BC5" s="284"/>
      <c r="BD5" s="284"/>
      <c r="BE5" s="279"/>
      <c r="BF5" s="279"/>
      <c r="BG5" s="279"/>
      <c r="BH5" s="279"/>
      <c r="BI5" s="279"/>
      <c r="BJ5" s="279"/>
      <c r="BK5" s="279"/>
      <c r="BL5" s="279"/>
      <c r="BM5" s="279"/>
      <c r="BN5" s="279"/>
      <c r="BO5" s="279"/>
      <c r="BP5" s="279"/>
      <c r="BQ5" s="782" t="s">
        <v>273</v>
      </c>
      <c r="BR5" s="783"/>
      <c r="BS5" s="783"/>
      <c r="BT5" s="783"/>
      <c r="BU5" s="783"/>
      <c r="BV5" s="783"/>
      <c r="BW5" s="783"/>
      <c r="BX5" s="783"/>
      <c r="BY5" s="783"/>
      <c r="BZ5" s="783"/>
      <c r="CA5" s="783"/>
      <c r="CB5" s="783"/>
      <c r="CC5" s="783"/>
      <c r="CD5" s="783"/>
      <c r="CE5" s="783"/>
      <c r="CF5" s="783"/>
      <c r="CG5" s="784"/>
      <c r="CH5" s="743" t="s">
        <v>272</v>
      </c>
      <c r="CI5" s="744"/>
      <c r="CJ5" s="744"/>
      <c r="CK5" s="744"/>
      <c r="CL5" s="769"/>
      <c r="CM5" s="743" t="s">
        <v>271</v>
      </c>
      <c r="CN5" s="744"/>
      <c r="CO5" s="744"/>
      <c r="CP5" s="744"/>
      <c r="CQ5" s="769"/>
      <c r="CR5" s="743" t="s">
        <v>270</v>
      </c>
      <c r="CS5" s="744"/>
      <c r="CT5" s="744"/>
      <c r="CU5" s="744"/>
      <c r="CV5" s="769"/>
      <c r="CW5" s="743" t="s">
        <v>269</v>
      </c>
      <c r="CX5" s="744"/>
      <c r="CY5" s="744"/>
      <c r="CZ5" s="744"/>
      <c r="DA5" s="769"/>
      <c r="DB5" s="743" t="s">
        <v>268</v>
      </c>
      <c r="DC5" s="744"/>
      <c r="DD5" s="744"/>
      <c r="DE5" s="744"/>
      <c r="DF5" s="769"/>
      <c r="DG5" s="795" t="s">
        <v>267</v>
      </c>
      <c r="DH5" s="796"/>
      <c r="DI5" s="796"/>
      <c r="DJ5" s="796"/>
      <c r="DK5" s="797"/>
      <c r="DL5" s="795" t="s">
        <v>266</v>
      </c>
      <c r="DM5" s="796"/>
      <c r="DN5" s="796"/>
      <c r="DO5" s="796"/>
      <c r="DP5" s="797"/>
      <c r="DQ5" s="743" t="s">
        <v>265</v>
      </c>
      <c r="DR5" s="744"/>
      <c r="DS5" s="744"/>
      <c r="DT5" s="744"/>
      <c r="DU5" s="769"/>
      <c r="DV5" s="743" t="s">
        <v>242</v>
      </c>
      <c r="DW5" s="744"/>
      <c r="DX5" s="744"/>
      <c r="DY5" s="744"/>
      <c r="DZ5" s="745"/>
      <c r="EA5" s="281"/>
    </row>
    <row r="6" spans="1:131" s="303" customFormat="1" ht="26.25" customHeight="1" thickBot="1" x14ac:dyDescent="0.2">
      <c r="A6" s="785"/>
      <c r="B6" s="786"/>
      <c r="C6" s="786"/>
      <c r="D6" s="786"/>
      <c r="E6" s="786"/>
      <c r="F6" s="786"/>
      <c r="G6" s="786"/>
      <c r="H6" s="786"/>
      <c r="I6" s="786"/>
      <c r="J6" s="786"/>
      <c r="K6" s="786"/>
      <c r="L6" s="786"/>
      <c r="M6" s="786"/>
      <c r="N6" s="786"/>
      <c r="O6" s="786"/>
      <c r="P6" s="787"/>
      <c r="Q6" s="746"/>
      <c r="R6" s="747"/>
      <c r="S6" s="747"/>
      <c r="T6" s="747"/>
      <c r="U6" s="770"/>
      <c r="V6" s="746"/>
      <c r="W6" s="747"/>
      <c r="X6" s="747"/>
      <c r="Y6" s="747"/>
      <c r="Z6" s="770"/>
      <c r="AA6" s="746"/>
      <c r="AB6" s="747"/>
      <c r="AC6" s="747"/>
      <c r="AD6" s="747"/>
      <c r="AE6" s="747"/>
      <c r="AF6" s="772"/>
      <c r="AG6" s="747"/>
      <c r="AH6" s="747"/>
      <c r="AI6" s="747"/>
      <c r="AJ6" s="748"/>
      <c r="AK6" s="747"/>
      <c r="AL6" s="747"/>
      <c r="AM6" s="747"/>
      <c r="AN6" s="747"/>
      <c r="AO6" s="770"/>
      <c r="AP6" s="746"/>
      <c r="AQ6" s="747"/>
      <c r="AR6" s="747"/>
      <c r="AS6" s="747"/>
      <c r="AT6" s="770"/>
      <c r="AU6" s="746"/>
      <c r="AV6" s="747"/>
      <c r="AW6" s="747"/>
      <c r="AX6" s="747"/>
      <c r="AY6" s="748"/>
      <c r="AZ6" s="284"/>
      <c r="BA6" s="284"/>
      <c r="BB6" s="284"/>
      <c r="BC6" s="284"/>
      <c r="BD6" s="284"/>
      <c r="BE6" s="279"/>
      <c r="BF6" s="279"/>
      <c r="BG6" s="279"/>
      <c r="BH6" s="279"/>
      <c r="BI6" s="279"/>
      <c r="BJ6" s="279"/>
      <c r="BK6" s="279"/>
      <c r="BL6" s="279"/>
      <c r="BM6" s="279"/>
      <c r="BN6" s="279"/>
      <c r="BO6" s="279"/>
      <c r="BP6" s="279"/>
      <c r="BQ6" s="785"/>
      <c r="BR6" s="786"/>
      <c r="BS6" s="786"/>
      <c r="BT6" s="786"/>
      <c r="BU6" s="786"/>
      <c r="BV6" s="786"/>
      <c r="BW6" s="786"/>
      <c r="BX6" s="786"/>
      <c r="BY6" s="786"/>
      <c r="BZ6" s="786"/>
      <c r="CA6" s="786"/>
      <c r="CB6" s="786"/>
      <c r="CC6" s="786"/>
      <c r="CD6" s="786"/>
      <c r="CE6" s="786"/>
      <c r="CF6" s="786"/>
      <c r="CG6" s="787"/>
      <c r="CH6" s="746"/>
      <c r="CI6" s="747"/>
      <c r="CJ6" s="747"/>
      <c r="CK6" s="747"/>
      <c r="CL6" s="770"/>
      <c r="CM6" s="746"/>
      <c r="CN6" s="747"/>
      <c r="CO6" s="747"/>
      <c r="CP6" s="747"/>
      <c r="CQ6" s="770"/>
      <c r="CR6" s="746"/>
      <c r="CS6" s="747"/>
      <c r="CT6" s="747"/>
      <c r="CU6" s="747"/>
      <c r="CV6" s="770"/>
      <c r="CW6" s="746"/>
      <c r="CX6" s="747"/>
      <c r="CY6" s="747"/>
      <c r="CZ6" s="747"/>
      <c r="DA6" s="770"/>
      <c r="DB6" s="746"/>
      <c r="DC6" s="747"/>
      <c r="DD6" s="747"/>
      <c r="DE6" s="747"/>
      <c r="DF6" s="770"/>
      <c r="DG6" s="798"/>
      <c r="DH6" s="799"/>
      <c r="DI6" s="799"/>
      <c r="DJ6" s="799"/>
      <c r="DK6" s="800"/>
      <c r="DL6" s="798"/>
      <c r="DM6" s="799"/>
      <c r="DN6" s="799"/>
      <c r="DO6" s="799"/>
      <c r="DP6" s="800"/>
      <c r="DQ6" s="746"/>
      <c r="DR6" s="747"/>
      <c r="DS6" s="747"/>
      <c r="DT6" s="747"/>
      <c r="DU6" s="770"/>
      <c r="DV6" s="746"/>
      <c r="DW6" s="747"/>
      <c r="DX6" s="747"/>
      <c r="DY6" s="747"/>
      <c r="DZ6" s="748"/>
      <c r="EA6" s="281"/>
    </row>
    <row r="7" spans="1:131" s="303" customFormat="1" ht="26.25" customHeight="1" thickTop="1" x14ac:dyDescent="0.15">
      <c r="A7" s="300">
        <v>1</v>
      </c>
      <c r="B7" s="749" t="s">
        <v>264</v>
      </c>
      <c r="C7" s="750"/>
      <c r="D7" s="750"/>
      <c r="E7" s="750"/>
      <c r="F7" s="750"/>
      <c r="G7" s="750"/>
      <c r="H7" s="750"/>
      <c r="I7" s="750"/>
      <c r="J7" s="750"/>
      <c r="K7" s="750"/>
      <c r="L7" s="750"/>
      <c r="M7" s="750"/>
      <c r="N7" s="750"/>
      <c r="O7" s="750"/>
      <c r="P7" s="751"/>
      <c r="Q7" s="752">
        <v>6257</v>
      </c>
      <c r="R7" s="753"/>
      <c r="S7" s="753"/>
      <c r="T7" s="753"/>
      <c r="U7" s="753"/>
      <c r="V7" s="753">
        <v>6044</v>
      </c>
      <c r="W7" s="753"/>
      <c r="X7" s="753"/>
      <c r="Y7" s="753"/>
      <c r="Z7" s="753"/>
      <c r="AA7" s="753">
        <f>Q7-V7</f>
        <v>213</v>
      </c>
      <c r="AB7" s="753"/>
      <c r="AC7" s="753"/>
      <c r="AD7" s="753"/>
      <c r="AE7" s="754"/>
      <c r="AF7" s="755">
        <v>191</v>
      </c>
      <c r="AG7" s="756"/>
      <c r="AH7" s="756"/>
      <c r="AI7" s="756"/>
      <c r="AJ7" s="757"/>
      <c r="AK7" s="758">
        <v>18</v>
      </c>
      <c r="AL7" s="759"/>
      <c r="AM7" s="759"/>
      <c r="AN7" s="759"/>
      <c r="AO7" s="759"/>
      <c r="AP7" s="759">
        <v>4643</v>
      </c>
      <c r="AQ7" s="759"/>
      <c r="AR7" s="759"/>
      <c r="AS7" s="759"/>
      <c r="AT7" s="759"/>
      <c r="AU7" s="760"/>
      <c r="AV7" s="760"/>
      <c r="AW7" s="760"/>
      <c r="AX7" s="760"/>
      <c r="AY7" s="761"/>
      <c r="AZ7" s="284"/>
      <c r="BA7" s="284"/>
      <c r="BB7" s="284"/>
      <c r="BC7" s="284"/>
      <c r="BD7" s="284"/>
      <c r="BE7" s="279"/>
      <c r="BF7" s="279"/>
      <c r="BG7" s="279"/>
      <c r="BH7" s="279"/>
      <c r="BI7" s="279"/>
      <c r="BJ7" s="279"/>
      <c r="BK7" s="279"/>
      <c r="BL7" s="279"/>
      <c r="BM7" s="279"/>
      <c r="BN7" s="279"/>
      <c r="BO7" s="279"/>
      <c r="BP7" s="279"/>
      <c r="BQ7" s="300">
        <v>1</v>
      </c>
      <c r="BR7" s="304"/>
      <c r="BS7" s="762"/>
      <c r="BT7" s="763"/>
      <c r="BU7" s="763"/>
      <c r="BV7" s="763"/>
      <c r="BW7" s="763"/>
      <c r="BX7" s="763"/>
      <c r="BY7" s="763"/>
      <c r="BZ7" s="763"/>
      <c r="CA7" s="763"/>
      <c r="CB7" s="763"/>
      <c r="CC7" s="763"/>
      <c r="CD7" s="763"/>
      <c r="CE7" s="763"/>
      <c r="CF7" s="763"/>
      <c r="CG7" s="764"/>
      <c r="CH7" s="766"/>
      <c r="CI7" s="767"/>
      <c r="CJ7" s="767"/>
      <c r="CK7" s="767"/>
      <c r="CL7" s="768"/>
      <c r="CM7" s="766"/>
      <c r="CN7" s="767"/>
      <c r="CO7" s="767"/>
      <c r="CP7" s="767"/>
      <c r="CQ7" s="768"/>
      <c r="CR7" s="766"/>
      <c r="CS7" s="767"/>
      <c r="CT7" s="767"/>
      <c r="CU7" s="767"/>
      <c r="CV7" s="768"/>
      <c r="CW7" s="766"/>
      <c r="CX7" s="767"/>
      <c r="CY7" s="767"/>
      <c r="CZ7" s="767"/>
      <c r="DA7" s="768"/>
      <c r="DB7" s="766"/>
      <c r="DC7" s="767"/>
      <c r="DD7" s="767"/>
      <c r="DE7" s="767"/>
      <c r="DF7" s="768"/>
      <c r="DG7" s="766"/>
      <c r="DH7" s="767"/>
      <c r="DI7" s="767"/>
      <c r="DJ7" s="767"/>
      <c r="DK7" s="768"/>
      <c r="DL7" s="766"/>
      <c r="DM7" s="767"/>
      <c r="DN7" s="767"/>
      <c r="DO7" s="767"/>
      <c r="DP7" s="768"/>
      <c r="DQ7" s="766"/>
      <c r="DR7" s="767"/>
      <c r="DS7" s="767"/>
      <c r="DT7" s="767"/>
      <c r="DU7" s="768"/>
      <c r="DV7" s="762"/>
      <c r="DW7" s="763"/>
      <c r="DX7" s="763"/>
      <c r="DY7" s="763"/>
      <c r="DZ7" s="765"/>
      <c r="EA7" s="281"/>
    </row>
    <row r="8" spans="1:131" s="303" customFormat="1" ht="26.25" customHeight="1" x14ac:dyDescent="0.15">
      <c r="A8" s="298">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788"/>
      <c r="AL8" s="789"/>
      <c r="AM8" s="789"/>
      <c r="AN8" s="789"/>
      <c r="AO8" s="789"/>
      <c r="AP8" s="789"/>
      <c r="AQ8" s="789"/>
      <c r="AR8" s="789"/>
      <c r="AS8" s="789"/>
      <c r="AT8" s="789"/>
      <c r="AU8" s="790"/>
      <c r="AV8" s="790"/>
      <c r="AW8" s="790"/>
      <c r="AX8" s="790"/>
      <c r="AY8" s="791"/>
      <c r="AZ8" s="284"/>
      <c r="BA8" s="284"/>
      <c r="BB8" s="284"/>
      <c r="BC8" s="284"/>
      <c r="BD8" s="284"/>
      <c r="BE8" s="279"/>
      <c r="BF8" s="279"/>
      <c r="BG8" s="279"/>
      <c r="BH8" s="279"/>
      <c r="BI8" s="279"/>
      <c r="BJ8" s="279"/>
      <c r="BK8" s="279"/>
      <c r="BL8" s="279"/>
      <c r="BM8" s="279"/>
      <c r="BN8" s="279"/>
      <c r="BO8" s="279"/>
      <c r="BP8" s="279"/>
      <c r="BQ8" s="298">
        <v>2</v>
      </c>
      <c r="BR8" s="301"/>
      <c r="BS8" s="792"/>
      <c r="BT8" s="793"/>
      <c r="BU8" s="793"/>
      <c r="BV8" s="793"/>
      <c r="BW8" s="793"/>
      <c r="BX8" s="793"/>
      <c r="BY8" s="793"/>
      <c r="BZ8" s="793"/>
      <c r="CA8" s="793"/>
      <c r="CB8" s="793"/>
      <c r="CC8" s="793"/>
      <c r="CD8" s="793"/>
      <c r="CE8" s="793"/>
      <c r="CF8" s="793"/>
      <c r="CG8" s="794"/>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92"/>
      <c r="DW8" s="793"/>
      <c r="DX8" s="793"/>
      <c r="DY8" s="793"/>
      <c r="DZ8" s="810"/>
      <c r="EA8" s="281"/>
    </row>
    <row r="9" spans="1:131" s="303" customFormat="1" ht="26.25" customHeight="1" x14ac:dyDescent="0.15">
      <c r="A9" s="298">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788"/>
      <c r="AL9" s="789"/>
      <c r="AM9" s="789"/>
      <c r="AN9" s="789"/>
      <c r="AO9" s="789"/>
      <c r="AP9" s="789"/>
      <c r="AQ9" s="789"/>
      <c r="AR9" s="789"/>
      <c r="AS9" s="789"/>
      <c r="AT9" s="789"/>
      <c r="AU9" s="790"/>
      <c r="AV9" s="790"/>
      <c r="AW9" s="790"/>
      <c r="AX9" s="790"/>
      <c r="AY9" s="791"/>
      <c r="AZ9" s="284"/>
      <c r="BA9" s="284"/>
      <c r="BB9" s="284"/>
      <c r="BC9" s="284"/>
      <c r="BD9" s="284"/>
      <c r="BE9" s="279"/>
      <c r="BF9" s="279"/>
      <c r="BG9" s="279"/>
      <c r="BH9" s="279"/>
      <c r="BI9" s="279"/>
      <c r="BJ9" s="279"/>
      <c r="BK9" s="279"/>
      <c r="BL9" s="279"/>
      <c r="BM9" s="279"/>
      <c r="BN9" s="279"/>
      <c r="BO9" s="279"/>
      <c r="BP9" s="279"/>
      <c r="BQ9" s="298">
        <v>3</v>
      </c>
      <c r="BR9" s="301"/>
      <c r="BS9" s="792"/>
      <c r="BT9" s="793"/>
      <c r="BU9" s="793"/>
      <c r="BV9" s="793"/>
      <c r="BW9" s="793"/>
      <c r="BX9" s="793"/>
      <c r="BY9" s="793"/>
      <c r="BZ9" s="793"/>
      <c r="CA9" s="793"/>
      <c r="CB9" s="793"/>
      <c r="CC9" s="793"/>
      <c r="CD9" s="793"/>
      <c r="CE9" s="793"/>
      <c r="CF9" s="793"/>
      <c r="CG9" s="794"/>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92"/>
      <c r="DW9" s="793"/>
      <c r="DX9" s="793"/>
      <c r="DY9" s="793"/>
      <c r="DZ9" s="810"/>
      <c r="EA9" s="281"/>
    </row>
    <row r="10" spans="1:131" s="303" customFormat="1" ht="26.25" customHeight="1" x14ac:dyDescent="0.15">
      <c r="A10" s="298">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788"/>
      <c r="AL10" s="789"/>
      <c r="AM10" s="789"/>
      <c r="AN10" s="789"/>
      <c r="AO10" s="789"/>
      <c r="AP10" s="789"/>
      <c r="AQ10" s="789"/>
      <c r="AR10" s="789"/>
      <c r="AS10" s="789"/>
      <c r="AT10" s="789"/>
      <c r="AU10" s="790"/>
      <c r="AV10" s="790"/>
      <c r="AW10" s="790"/>
      <c r="AX10" s="790"/>
      <c r="AY10" s="791"/>
      <c r="AZ10" s="284"/>
      <c r="BA10" s="284"/>
      <c r="BB10" s="284"/>
      <c r="BC10" s="284"/>
      <c r="BD10" s="284"/>
      <c r="BE10" s="279"/>
      <c r="BF10" s="279"/>
      <c r="BG10" s="279"/>
      <c r="BH10" s="279"/>
      <c r="BI10" s="279"/>
      <c r="BJ10" s="279"/>
      <c r="BK10" s="279"/>
      <c r="BL10" s="279"/>
      <c r="BM10" s="279"/>
      <c r="BN10" s="279"/>
      <c r="BO10" s="279"/>
      <c r="BP10" s="279"/>
      <c r="BQ10" s="298">
        <v>4</v>
      </c>
      <c r="BR10" s="301"/>
      <c r="BS10" s="792"/>
      <c r="BT10" s="793"/>
      <c r="BU10" s="793"/>
      <c r="BV10" s="793"/>
      <c r="BW10" s="793"/>
      <c r="BX10" s="793"/>
      <c r="BY10" s="793"/>
      <c r="BZ10" s="793"/>
      <c r="CA10" s="793"/>
      <c r="CB10" s="793"/>
      <c r="CC10" s="793"/>
      <c r="CD10" s="793"/>
      <c r="CE10" s="793"/>
      <c r="CF10" s="793"/>
      <c r="CG10" s="794"/>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92"/>
      <c r="DW10" s="793"/>
      <c r="DX10" s="793"/>
      <c r="DY10" s="793"/>
      <c r="DZ10" s="810"/>
      <c r="EA10" s="281"/>
    </row>
    <row r="11" spans="1:131" s="303" customFormat="1" ht="26.25" customHeight="1" x14ac:dyDescent="0.15">
      <c r="A11" s="298">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788"/>
      <c r="AL11" s="789"/>
      <c r="AM11" s="789"/>
      <c r="AN11" s="789"/>
      <c r="AO11" s="789"/>
      <c r="AP11" s="789"/>
      <c r="AQ11" s="789"/>
      <c r="AR11" s="789"/>
      <c r="AS11" s="789"/>
      <c r="AT11" s="789"/>
      <c r="AU11" s="790"/>
      <c r="AV11" s="790"/>
      <c r="AW11" s="790"/>
      <c r="AX11" s="790"/>
      <c r="AY11" s="791"/>
      <c r="AZ11" s="284"/>
      <c r="BA11" s="284"/>
      <c r="BB11" s="284"/>
      <c r="BC11" s="284"/>
      <c r="BD11" s="284"/>
      <c r="BE11" s="279"/>
      <c r="BF11" s="279"/>
      <c r="BG11" s="279"/>
      <c r="BH11" s="279"/>
      <c r="BI11" s="279"/>
      <c r="BJ11" s="279"/>
      <c r="BK11" s="279"/>
      <c r="BL11" s="279"/>
      <c r="BM11" s="279"/>
      <c r="BN11" s="279"/>
      <c r="BO11" s="279"/>
      <c r="BP11" s="279"/>
      <c r="BQ11" s="298">
        <v>5</v>
      </c>
      <c r="BR11" s="301"/>
      <c r="BS11" s="792"/>
      <c r="BT11" s="793"/>
      <c r="BU11" s="793"/>
      <c r="BV11" s="793"/>
      <c r="BW11" s="793"/>
      <c r="BX11" s="793"/>
      <c r="BY11" s="793"/>
      <c r="BZ11" s="793"/>
      <c r="CA11" s="793"/>
      <c r="CB11" s="793"/>
      <c r="CC11" s="793"/>
      <c r="CD11" s="793"/>
      <c r="CE11" s="793"/>
      <c r="CF11" s="793"/>
      <c r="CG11" s="794"/>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92"/>
      <c r="DW11" s="793"/>
      <c r="DX11" s="793"/>
      <c r="DY11" s="793"/>
      <c r="DZ11" s="810"/>
      <c r="EA11" s="281"/>
    </row>
    <row r="12" spans="1:131" s="303" customFormat="1" ht="26.25" customHeight="1" x14ac:dyDescent="0.15">
      <c r="A12" s="298">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788"/>
      <c r="AL12" s="789"/>
      <c r="AM12" s="789"/>
      <c r="AN12" s="789"/>
      <c r="AO12" s="789"/>
      <c r="AP12" s="789"/>
      <c r="AQ12" s="789"/>
      <c r="AR12" s="789"/>
      <c r="AS12" s="789"/>
      <c r="AT12" s="789"/>
      <c r="AU12" s="790"/>
      <c r="AV12" s="790"/>
      <c r="AW12" s="790"/>
      <c r="AX12" s="790"/>
      <c r="AY12" s="791"/>
      <c r="AZ12" s="284"/>
      <c r="BA12" s="284"/>
      <c r="BB12" s="284"/>
      <c r="BC12" s="284"/>
      <c r="BD12" s="284"/>
      <c r="BE12" s="279"/>
      <c r="BF12" s="279"/>
      <c r="BG12" s="279"/>
      <c r="BH12" s="279"/>
      <c r="BI12" s="279"/>
      <c r="BJ12" s="279"/>
      <c r="BK12" s="279"/>
      <c r="BL12" s="279"/>
      <c r="BM12" s="279"/>
      <c r="BN12" s="279"/>
      <c r="BO12" s="279"/>
      <c r="BP12" s="279"/>
      <c r="BQ12" s="298">
        <v>6</v>
      </c>
      <c r="BR12" s="301"/>
      <c r="BS12" s="792"/>
      <c r="BT12" s="793"/>
      <c r="BU12" s="793"/>
      <c r="BV12" s="793"/>
      <c r="BW12" s="793"/>
      <c r="BX12" s="793"/>
      <c r="BY12" s="793"/>
      <c r="BZ12" s="793"/>
      <c r="CA12" s="793"/>
      <c r="CB12" s="793"/>
      <c r="CC12" s="793"/>
      <c r="CD12" s="793"/>
      <c r="CE12" s="793"/>
      <c r="CF12" s="793"/>
      <c r="CG12" s="794"/>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92"/>
      <c r="DW12" s="793"/>
      <c r="DX12" s="793"/>
      <c r="DY12" s="793"/>
      <c r="DZ12" s="810"/>
      <c r="EA12" s="281"/>
    </row>
    <row r="13" spans="1:131" s="303" customFormat="1" ht="26.25" customHeight="1" x14ac:dyDescent="0.15">
      <c r="A13" s="298">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788"/>
      <c r="AL13" s="789"/>
      <c r="AM13" s="789"/>
      <c r="AN13" s="789"/>
      <c r="AO13" s="789"/>
      <c r="AP13" s="789"/>
      <c r="AQ13" s="789"/>
      <c r="AR13" s="789"/>
      <c r="AS13" s="789"/>
      <c r="AT13" s="789"/>
      <c r="AU13" s="790"/>
      <c r="AV13" s="790"/>
      <c r="AW13" s="790"/>
      <c r="AX13" s="790"/>
      <c r="AY13" s="791"/>
      <c r="AZ13" s="284"/>
      <c r="BA13" s="284"/>
      <c r="BB13" s="284"/>
      <c r="BC13" s="284"/>
      <c r="BD13" s="284"/>
      <c r="BE13" s="279"/>
      <c r="BF13" s="279"/>
      <c r="BG13" s="279"/>
      <c r="BH13" s="279"/>
      <c r="BI13" s="279"/>
      <c r="BJ13" s="279"/>
      <c r="BK13" s="279"/>
      <c r="BL13" s="279"/>
      <c r="BM13" s="279"/>
      <c r="BN13" s="279"/>
      <c r="BO13" s="279"/>
      <c r="BP13" s="279"/>
      <c r="BQ13" s="298">
        <v>7</v>
      </c>
      <c r="BR13" s="301"/>
      <c r="BS13" s="792"/>
      <c r="BT13" s="793"/>
      <c r="BU13" s="793"/>
      <c r="BV13" s="793"/>
      <c r="BW13" s="793"/>
      <c r="BX13" s="793"/>
      <c r="BY13" s="793"/>
      <c r="BZ13" s="793"/>
      <c r="CA13" s="793"/>
      <c r="CB13" s="793"/>
      <c r="CC13" s="793"/>
      <c r="CD13" s="793"/>
      <c r="CE13" s="793"/>
      <c r="CF13" s="793"/>
      <c r="CG13" s="794"/>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92"/>
      <c r="DW13" s="793"/>
      <c r="DX13" s="793"/>
      <c r="DY13" s="793"/>
      <c r="DZ13" s="810"/>
      <c r="EA13" s="281"/>
    </row>
    <row r="14" spans="1:131" s="303" customFormat="1" ht="26.25" customHeight="1" x14ac:dyDescent="0.15">
      <c r="A14" s="298">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788"/>
      <c r="AL14" s="789"/>
      <c r="AM14" s="789"/>
      <c r="AN14" s="789"/>
      <c r="AO14" s="789"/>
      <c r="AP14" s="789"/>
      <c r="AQ14" s="789"/>
      <c r="AR14" s="789"/>
      <c r="AS14" s="789"/>
      <c r="AT14" s="789"/>
      <c r="AU14" s="790"/>
      <c r="AV14" s="790"/>
      <c r="AW14" s="790"/>
      <c r="AX14" s="790"/>
      <c r="AY14" s="791"/>
      <c r="AZ14" s="284"/>
      <c r="BA14" s="284"/>
      <c r="BB14" s="284"/>
      <c r="BC14" s="284"/>
      <c r="BD14" s="284"/>
      <c r="BE14" s="279"/>
      <c r="BF14" s="279"/>
      <c r="BG14" s="279"/>
      <c r="BH14" s="279"/>
      <c r="BI14" s="279"/>
      <c r="BJ14" s="279"/>
      <c r="BK14" s="279"/>
      <c r="BL14" s="279"/>
      <c r="BM14" s="279"/>
      <c r="BN14" s="279"/>
      <c r="BO14" s="279"/>
      <c r="BP14" s="279"/>
      <c r="BQ14" s="298">
        <v>8</v>
      </c>
      <c r="BR14" s="301"/>
      <c r="BS14" s="792"/>
      <c r="BT14" s="793"/>
      <c r="BU14" s="793"/>
      <c r="BV14" s="793"/>
      <c r="BW14" s="793"/>
      <c r="BX14" s="793"/>
      <c r="BY14" s="793"/>
      <c r="BZ14" s="793"/>
      <c r="CA14" s="793"/>
      <c r="CB14" s="793"/>
      <c r="CC14" s="793"/>
      <c r="CD14" s="793"/>
      <c r="CE14" s="793"/>
      <c r="CF14" s="793"/>
      <c r="CG14" s="794"/>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92"/>
      <c r="DW14" s="793"/>
      <c r="DX14" s="793"/>
      <c r="DY14" s="793"/>
      <c r="DZ14" s="810"/>
      <c r="EA14" s="281"/>
    </row>
    <row r="15" spans="1:131" s="303" customFormat="1" ht="26.25" customHeight="1" x14ac:dyDescent="0.15">
      <c r="A15" s="298">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788"/>
      <c r="AL15" s="789"/>
      <c r="AM15" s="789"/>
      <c r="AN15" s="789"/>
      <c r="AO15" s="789"/>
      <c r="AP15" s="789"/>
      <c r="AQ15" s="789"/>
      <c r="AR15" s="789"/>
      <c r="AS15" s="789"/>
      <c r="AT15" s="789"/>
      <c r="AU15" s="790"/>
      <c r="AV15" s="790"/>
      <c r="AW15" s="790"/>
      <c r="AX15" s="790"/>
      <c r="AY15" s="791"/>
      <c r="AZ15" s="284"/>
      <c r="BA15" s="284"/>
      <c r="BB15" s="284"/>
      <c r="BC15" s="284"/>
      <c r="BD15" s="284"/>
      <c r="BE15" s="279"/>
      <c r="BF15" s="279"/>
      <c r="BG15" s="279"/>
      <c r="BH15" s="279"/>
      <c r="BI15" s="279"/>
      <c r="BJ15" s="279"/>
      <c r="BK15" s="279"/>
      <c r="BL15" s="279"/>
      <c r="BM15" s="279"/>
      <c r="BN15" s="279"/>
      <c r="BO15" s="279"/>
      <c r="BP15" s="279"/>
      <c r="BQ15" s="298">
        <v>9</v>
      </c>
      <c r="BR15" s="301"/>
      <c r="BS15" s="792"/>
      <c r="BT15" s="793"/>
      <c r="BU15" s="793"/>
      <c r="BV15" s="793"/>
      <c r="BW15" s="793"/>
      <c r="BX15" s="793"/>
      <c r="BY15" s="793"/>
      <c r="BZ15" s="793"/>
      <c r="CA15" s="793"/>
      <c r="CB15" s="793"/>
      <c r="CC15" s="793"/>
      <c r="CD15" s="793"/>
      <c r="CE15" s="793"/>
      <c r="CF15" s="793"/>
      <c r="CG15" s="794"/>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92"/>
      <c r="DW15" s="793"/>
      <c r="DX15" s="793"/>
      <c r="DY15" s="793"/>
      <c r="DZ15" s="810"/>
      <c r="EA15" s="281"/>
    </row>
    <row r="16" spans="1:131" s="303" customFormat="1" ht="26.25" customHeight="1" x14ac:dyDescent="0.15">
      <c r="A16" s="298">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788"/>
      <c r="AL16" s="789"/>
      <c r="AM16" s="789"/>
      <c r="AN16" s="789"/>
      <c r="AO16" s="789"/>
      <c r="AP16" s="789"/>
      <c r="AQ16" s="789"/>
      <c r="AR16" s="789"/>
      <c r="AS16" s="789"/>
      <c r="AT16" s="789"/>
      <c r="AU16" s="790"/>
      <c r="AV16" s="790"/>
      <c r="AW16" s="790"/>
      <c r="AX16" s="790"/>
      <c r="AY16" s="791"/>
      <c r="AZ16" s="284"/>
      <c r="BA16" s="284"/>
      <c r="BB16" s="284"/>
      <c r="BC16" s="284"/>
      <c r="BD16" s="284"/>
      <c r="BE16" s="279"/>
      <c r="BF16" s="279"/>
      <c r="BG16" s="279"/>
      <c r="BH16" s="279"/>
      <c r="BI16" s="279"/>
      <c r="BJ16" s="279"/>
      <c r="BK16" s="279"/>
      <c r="BL16" s="279"/>
      <c r="BM16" s="279"/>
      <c r="BN16" s="279"/>
      <c r="BO16" s="279"/>
      <c r="BP16" s="279"/>
      <c r="BQ16" s="298">
        <v>10</v>
      </c>
      <c r="BR16" s="301"/>
      <c r="BS16" s="792"/>
      <c r="BT16" s="793"/>
      <c r="BU16" s="793"/>
      <c r="BV16" s="793"/>
      <c r="BW16" s="793"/>
      <c r="BX16" s="793"/>
      <c r="BY16" s="793"/>
      <c r="BZ16" s="793"/>
      <c r="CA16" s="793"/>
      <c r="CB16" s="793"/>
      <c r="CC16" s="793"/>
      <c r="CD16" s="793"/>
      <c r="CE16" s="793"/>
      <c r="CF16" s="793"/>
      <c r="CG16" s="794"/>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92"/>
      <c r="DW16" s="793"/>
      <c r="DX16" s="793"/>
      <c r="DY16" s="793"/>
      <c r="DZ16" s="810"/>
      <c r="EA16" s="281"/>
    </row>
    <row r="17" spans="1:131" s="303" customFormat="1" ht="26.25" customHeight="1" x14ac:dyDescent="0.15">
      <c r="A17" s="298">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788"/>
      <c r="AL17" s="789"/>
      <c r="AM17" s="789"/>
      <c r="AN17" s="789"/>
      <c r="AO17" s="789"/>
      <c r="AP17" s="789"/>
      <c r="AQ17" s="789"/>
      <c r="AR17" s="789"/>
      <c r="AS17" s="789"/>
      <c r="AT17" s="789"/>
      <c r="AU17" s="790"/>
      <c r="AV17" s="790"/>
      <c r="AW17" s="790"/>
      <c r="AX17" s="790"/>
      <c r="AY17" s="791"/>
      <c r="AZ17" s="284"/>
      <c r="BA17" s="284"/>
      <c r="BB17" s="284"/>
      <c r="BC17" s="284"/>
      <c r="BD17" s="284"/>
      <c r="BE17" s="279"/>
      <c r="BF17" s="279"/>
      <c r="BG17" s="279"/>
      <c r="BH17" s="279"/>
      <c r="BI17" s="279"/>
      <c r="BJ17" s="279"/>
      <c r="BK17" s="279"/>
      <c r="BL17" s="279"/>
      <c r="BM17" s="279"/>
      <c r="BN17" s="279"/>
      <c r="BO17" s="279"/>
      <c r="BP17" s="279"/>
      <c r="BQ17" s="298">
        <v>11</v>
      </c>
      <c r="BR17" s="301"/>
      <c r="BS17" s="792"/>
      <c r="BT17" s="793"/>
      <c r="BU17" s="793"/>
      <c r="BV17" s="793"/>
      <c r="BW17" s="793"/>
      <c r="BX17" s="793"/>
      <c r="BY17" s="793"/>
      <c r="BZ17" s="793"/>
      <c r="CA17" s="793"/>
      <c r="CB17" s="793"/>
      <c r="CC17" s="793"/>
      <c r="CD17" s="793"/>
      <c r="CE17" s="793"/>
      <c r="CF17" s="793"/>
      <c r="CG17" s="794"/>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92"/>
      <c r="DW17" s="793"/>
      <c r="DX17" s="793"/>
      <c r="DY17" s="793"/>
      <c r="DZ17" s="810"/>
      <c r="EA17" s="281"/>
    </row>
    <row r="18" spans="1:131" s="303" customFormat="1" ht="26.25" customHeight="1" x14ac:dyDescent="0.15">
      <c r="A18" s="298">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788"/>
      <c r="AL18" s="789"/>
      <c r="AM18" s="789"/>
      <c r="AN18" s="789"/>
      <c r="AO18" s="789"/>
      <c r="AP18" s="789"/>
      <c r="AQ18" s="789"/>
      <c r="AR18" s="789"/>
      <c r="AS18" s="789"/>
      <c r="AT18" s="789"/>
      <c r="AU18" s="790"/>
      <c r="AV18" s="790"/>
      <c r="AW18" s="790"/>
      <c r="AX18" s="790"/>
      <c r="AY18" s="791"/>
      <c r="AZ18" s="284"/>
      <c r="BA18" s="284"/>
      <c r="BB18" s="284"/>
      <c r="BC18" s="284"/>
      <c r="BD18" s="284"/>
      <c r="BE18" s="279"/>
      <c r="BF18" s="279"/>
      <c r="BG18" s="279"/>
      <c r="BH18" s="279"/>
      <c r="BI18" s="279"/>
      <c r="BJ18" s="279"/>
      <c r="BK18" s="279"/>
      <c r="BL18" s="279"/>
      <c r="BM18" s="279"/>
      <c r="BN18" s="279"/>
      <c r="BO18" s="279"/>
      <c r="BP18" s="279"/>
      <c r="BQ18" s="298">
        <v>12</v>
      </c>
      <c r="BR18" s="301"/>
      <c r="BS18" s="792"/>
      <c r="BT18" s="793"/>
      <c r="BU18" s="793"/>
      <c r="BV18" s="793"/>
      <c r="BW18" s="793"/>
      <c r="BX18" s="793"/>
      <c r="BY18" s="793"/>
      <c r="BZ18" s="793"/>
      <c r="CA18" s="793"/>
      <c r="CB18" s="793"/>
      <c r="CC18" s="793"/>
      <c r="CD18" s="793"/>
      <c r="CE18" s="793"/>
      <c r="CF18" s="793"/>
      <c r="CG18" s="794"/>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92"/>
      <c r="DW18" s="793"/>
      <c r="DX18" s="793"/>
      <c r="DY18" s="793"/>
      <c r="DZ18" s="810"/>
      <c r="EA18" s="281"/>
    </row>
    <row r="19" spans="1:131" s="303" customFormat="1" ht="26.25" customHeight="1" x14ac:dyDescent="0.15">
      <c r="A19" s="298">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788"/>
      <c r="AL19" s="789"/>
      <c r="AM19" s="789"/>
      <c r="AN19" s="789"/>
      <c r="AO19" s="789"/>
      <c r="AP19" s="789"/>
      <c r="AQ19" s="789"/>
      <c r="AR19" s="789"/>
      <c r="AS19" s="789"/>
      <c r="AT19" s="789"/>
      <c r="AU19" s="790"/>
      <c r="AV19" s="790"/>
      <c r="AW19" s="790"/>
      <c r="AX19" s="790"/>
      <c r="AY19" s="791"/>
      <c r="AZ19" s="284"/>
      <c r="BA19" s="284"/>
      <c r="BB19" s="284"/>
      <c r="BC19" s="284"/>
      <c r="BD19" s="284"/>
      <c r="BE19" s="279"/>
      <c r="BF19" s="279"/>
      <c r="BG19" s="279"/>
      <c r="BH19" s="279"/>
      <c r="BI19" s="279"/>
      <c r="BJ19" s="279"/>
      <c r="BK19" s="279"/>
      <c r="BL19" s="279"/>
      <c r="BM19" s="279"/>
      <c r="BN19" s="279"/>
      <c r="BO19" s="279"/>
      <c r="BP19" s="279"/>
      <c r="BQ19" s="298">
        <v>13</v>
      </c>
      <c r="BR19" s="301"/>
      <c r="BS19" s="792"/>
      <c r="BT19" s="793"/>
      <c r="BU19" s="793"/>
      <c r="BV19" s="793"/>
      <c r="BW19" s="793"/>
      <c r="BX19" s="793"/>
      <c r="BY19" s="793"/>
      <c r="BZ19" s="793"/>
      <c r="CA19" s="793"/>
      <c r="CB19" s="793"/>
      <c r="CC19" s="793"/>
      <c r="CD19" s="793"/>
      <c r="CE19" s="793"/>
      <c r="CF19" s="793"/>
      <c r="CG19" s="794"/>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92"/>
      <c r="DW19" s="793"/>
      <c r="DX19" s="793"/>
      <c r="DY19" s="793"/>
      <c r="DZ19" s="810"/>
      <c r="EA19" s="281"/>
    </row>
    <row r="20" spans="1:131" s="303" customFormat="1" ht="26.25" customHeight="1" x14ac:dyDescent="0.15">
      <c r="A20" s="298">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788"/>
      <c r="AL20" s="789"/>
      <c r="AM20" s="789"/>
      <c r="AN20" s="789"/>
      <c r="AO20" s="789"/>
      <c r="AP20" s="789"/>
      <c r="AQ20" s="789"/>
      <c r="AR20" s="789"/>
      <c r="AS20" s="789"/>
      <c r="AT20" s="789"/>
      <c r="AU20" s="790"/>
      <c r="AV20" s="790"/>
      <c r="AW20" s="790"/>
      <c r="AX20" s="790"/>
      <c r="AY20" s="791"/>
      <c r="AZ20" s="284"/>
      <c r="BA20" s="284"/>
      <c r="BB20" s="284"/>
      <c r="BC20" s="284"/>
      <c r="BD20" s="284"/>
      <c r="BE20" s="279"/>
      <c r="BF20" s="279"/>
      <c r="BG20" s="279"/>
      <c r="BH20" s="279"/>
      <c r="BI20" s="279"/>
      <c r="BJ20" s="279"/>
      <c r="BK20" s="279"/>
      <c r="BL20" s="279"/>
      <c r="BM20" s="279"/>
      <c r="BN20" s="279"/>
      <c r="BO20" s="279"/>
      <c r="BP20" s="279"/>
      <c r="BQ20" s="298">
        <v>14</v>
      </c>
      <c r="BR20" s="301"/>
      <c r="BS20" s="792"/>
      <c r="BT20" s="793"/>
      <c r="BU20" s="793"/>
      <c r="BV20" s="793"/>
      <c r="BW20" s="793"/>
      <c r="BX20" s="793"/>
      <c r="BY20" s="793"/>
      <c r="BZ20" s="793"/>
      <c r="CA20" s="793"/>
      <c r="CB20" s="793"/>
      <c r="CC20" s="793"/>
      <c r="CD20" s="793"/>
      <c r="CE20" s="793"/>
      <c r="CF20" s="793"/>
      <c r="CG20" s="794"/>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92"/>
      <c r="DW20" s="793"/>
      <c r="DX20" s="793"/>
      <c r="DY20" s="793"/>
      <c r="DZ20" s="810"/>
      <c r="EA20" s="281"/>
    </row>
    <row r="21" spans="1:131" s="303" customFormat="1" ht="26.25" customHeight="1" thickBot="1" x14ac:dyDescent="0.2">
      <c r="A21" s="298">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788"/>
      <c r="AL21" s="789"/>
      <c r="AM21" s="789"/>
      <c r="AN21" s="789"/>
      <c r="AO21" s="789"/>
      <c r="AP21" s="789"/>
      <c r="AQ21" s="789"/>
      <c r="AR21" s="789"/>
      <c r="AS21" s="789"/>
      <c r="AT21" s="789"/>
      <c r="AU21" s="790"/>
      <c r="AV21" s="790"/>
      <c r="AW21" s="790"/>
      <c r="AX21" s="790"/>
      <c r="AY21" s="791"/>
      <c r="AZ21" s="284"/>
      <c r="BA21" s="284"/>
      <c r="BB21" s="284"/>
      <c r="BC21" s="284"/>
      <c r="BD21" s="284"/>
      <c r="BE21" s="279"/>
      <c r="BF21" s="279"/>
      <c r="BG21" s="279"/>
      <c r="BH21" s="279"/>
      <c r="BI21" s="279"/>
      <c r="BJ21" s="279"/>
      <c r="BK21" s="279"/>
      <c r="BL21" s="279"/>
      <c r="BM21" s="279"/>
      <c r="BN21" s="279"/>
      <c r="BO21" s="279"/>
      <c r="BP21" s="279"/>
      <c r="BQ21" s="298">
        <v>15</v>
      </c>
      <c r="BR21" s="301"/>
      <c r="BS21" s="792"/>
      <c r="BT21" s="793"/>
      <c r="BU21" s="793"/>
      <c r="BV21" s="793"/>
      <c r="BW21" s="793"/>
      <c r="BX21" s="793"/>
      <c r="BY21" s="793"/>
      <c r="BZ21" s="793"/>
      <c r="CA21" s="793"/>
      <c r="CB21" s="793"/>
      <c r="CC21" s="793"/>
      <c r="CD21" s="793"/>
      <c r="CE21" s="793"/>
      <c r="CF21" s="793"/>
      <c r="CG21" s="794"/>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92"/>
      <c r="DW21" s="793"/>
      <c r="DX21" s="793"/>
      <c r="DY21" s="793"/>
      <c r="DZ21" s="810"/>
      <c r="EA21" s="281"/>
    </row>
    <row r="22" spans="1:131" s="303" customFormat="1" ht="26.25" customHeight="1" x14ac:dyDescent="0.15">
      <c r="A22" s="298">
        <v>16</v>
      </c>
      <c r="B22" s="801"/>
      <c r="C22" s="802"/>
      <c r="D22" s="802"/>
      <c r="E22" s="802"/>
      <c r="F22" s="802"/>
      <c r="G22" s="802"/>
      <c r="H22" s="802"/>
      <c r="I22" s="802"/>
      <c r="J22" s="802"/>
      <c r="K22" s="802"/>
      <c r="L22" s="802"/>
      <c r="M22" s="802"/>
      <c r="N22" s="802"/>
      <c r="O22" s="802"/>
      <c r="P22" s="803"/>
      <c r="Q22" s="811"/>
      <c r="R22" s="812"/>
      <c r="S22" s="812"/>
      <c r="T22" s="812"/>
      <c r="U22" s="812"/>
      <c r="V22" s="812"/>
      <c r="W22" s="812"/>
      <c r="X22" s="812"/>
      <c r="Y22" s="812"/>
      <c r="Z22" s="812"/>
      <c r="AA22" s="812"/>
      <c r="AB22" s="812"/>
      <c r="AC22" s="812"/>
      <c r="AD22" s="812"/>
      <c r="AE22" s="813"/>
      <c r="AF22" s="807"/>
      <c r="AG22" s="808"/>
      <c r="AH22" s="808"/>
      <c r="AI22" s="808"/>
      <c r="AJ22" s="809"/>
      <c r="AK22" s="814"/>
      <c r="AL22" s="815"/>
      <c r="AM22" s="815"/>
      <c r="AN22" s="815"/>
      <c r="AO22" s="815"/>
      <c r="AP22" s="815"/>
      <c r="AQ22" s="815"/>
      <c r="AR22" s="815"/>
      <c r="AS22" s="815"/>
      <c r="AT22" s="815"/>
      <c r="AU22" s="816"/>
      <c r="AV22" s="816"/>
      <c r="AW22" s="816"/>
      <c r="AX22" s="816"/>
      <c r="AY22" s="817"/>
      <c r="AZ22" s="818" t="s">
        <v>263</v>
      </c>
      <c r="BA22" s="818"/>
      <c r="BB22" s="818"/>
      <c r="BC22" s="818"/>
      <c r="BD22" s="819"/>
      <c r="BE22" s="279"/>
      <c r="BF22" s="279"/>
      <c r="BG22" s="279"/>
      <c r="BH22" s="279"/>
      <c r="BI22" s="279"/>
      <c r="BJ22" s="279"/>
      <c r="BK22" s="279"/>
      <c r="BL22" s="279"/>
      <c r="BM22" s="279"/>
      <c r="BN22" s="279"/>
      <c r="BO22" s="279"/>
      <c r="BP22" s="279"/>
      <c r="BQ22" s="298">
        <v>16</v>
      </c>
      <c r="BR22" s="301"/>
      <c r="BS22" s="792"/>
      <c r="BT22" s="793"/>
      <c r="BU22" s="793"/>
      <c r="BV22" s="793"/>
      <c r="BW22" s="793"/>
      <c r="BX22" s="793"/>
      <c r="BY22" s="793"/>
      <c r="BZ22" s="793"/>
      <c r="CA22" s="793"/>
      <c r="CB22" s="793"/>
      <c r="CC22" s="793"/>
      <c r="CD22" s="793"/>
      <c r="CE22" s="793"/>
      <c r="CF22" s="793"/>
      <c r="CG22" s="794"/>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92"/>
      <c r="DW22" s="793"/>
      <c r="DX22" s="793"/>
      <c r="DY22" s="793"/>
      <c r="DZ22" s="810"/>
      <c r="EA22" s="281"/>
    </row>
    <row r="23" spans="1:131" s="303" customFormat="1" ht="26.25" customHeight="1" thickBot="1" x14ac:dyDescent="0.2">
      <c r="A23" s="296" t="s">
        <v>226</v>
      </c>
      <c r="B23" s="820" t="s">
        <v>262</v>
      </c>
      <c r="C23" s="821"/>
      <c r="D23" s="821"/>
      <c r="E23" s="821"/>
      <c r="F23" s="821"/>
      <c r="G23" s="821"/>
      <c r="H23" s="821"/>
      <c r="I23" s="821"/>
      <c r="J23" s="821"/>
      <c r="K23" s="821"/>
      <c r="L23" s="821"/>
      <c r="M23" s="821"/>
      <c r="N23" s="821"/>
      <c r="O23" s="821"/>
      <c r="P23" s="822"/>
      <c r="Q23" s="823">
        <v>6257</v>
      </c>
      <c r="R23" s="824"/>
      <c r="S23" s="824"/>
      <c r="T23" s="824"/>
      <c r="U23" s="824"/>
      <c r="V23" s="824">
        <v>6044</v>
      </c>
      <c r="W23" s="824"/>
      <c r="X23" s="824"/>
      <c r="Y23" s="824"/>
      <c r="Z23" s="824"/>
      <c r="AA23" s="824">
        <v>213</v>
      </c>
      <c r="AB23" s="824"/>
      <c r="AC23" s="824"/>
      <c r="AD23" s="824"/>
      <c r="AE23" s="825"/>
      <c r="AF23" s="826">
        <v>191</v>
      </c>
      <c r="AG23" s="824"/>
      <c r="AH23" s="824"/>
      <c r="AI23" s="824"/>
      <c r="AJ23" s="827"/>
      <c r="AK23" s="828"/>
      <c r="AL23" s="829"/>
      <c r="AM23" s="829"/>
      <c r="AN23" s="829"/>
      <c r="AO23" s="829"/>
      <c r="AP23" s="824">
        <v>4643</v>
      </c>
      <c r="AQ23" s="824"/>
      <c r="AR23" s="824"/>
      <c r="AS23" s="824"/>
      <c r="AT23" s="824"/>
      <c r="AU23" s="830"/>
      <c r="AV23" s="830"/>
      <c r="AW23" s="830"/>
      <c r="AX23" s="830"/>
      <c r="AY23" s="831"/>
      <c r="AZ23" s="832" t="s">
        <v>147</v>
      </c>
      <c r="BA23" s="833"/>
      <c r="BB23" s="833"/>
      <c r="BC23" s="833"/>
      <c r="BD23" s="834"/>
      <c r="BE23" s="279"/>
      <c r="BF23" s="279"/>
      <c r="BG23" s="279"/>
      <c r="BH23" s="279"/>
      <c r="BI23" s="279"/>
      <c r="BJ23" s="279"/>
      <c r="BK23" s="279"/>
      <c r="BL23" s="279"/>
      <c r="BM23" s="279"/>
      <c r="BN23" s="279"/>
      <c r="BO23" s="279"/>
      <c r="BP23" s="279"/>
      <c r="BQ23" s="298">
        <v>17</v>
      </c>
      <c r="BR23" s="301"/>
      <c r="BS23" s="792"/>
      <c r="BT23" s="793"/>
      <c r="BU23" s="793"/>
      <c r="BV23" s="793"/>
      <c r="BW23" s="793"/>
      <c r="BX23" s="793"/>
      <c r="BY23" s="793"/>
      <c r="BZ23" s="793"/>
      <c r="CA23" s="793"/>
      <c r="CB23" s="793"/>
      <c r="CC23" s="793"/>
      <c r="CD23" s="793"/>
      <c r="CE23" s="793"/>
      <c r="CF23" s="793"/>
      <c r="CG23" s="794"/>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92"/>
      <c r="DW23" s="793"/>
      <c r="DX23" s="793"/>
      <c r="DY23" s="793"/>
      <c r="DZ23" s="810"/>
      <c r="EA23" s="281"/>
    </row>
    <row r="24" spans="1:131" s="303" customFormat="1" ht="26.25" customHeight="1" x14ac:dyDescent="0.15">
      <c r="A24" s="835" t="s">
        <v>261</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84"/>
      <c r="BA24" s="284"/>
      <c r="BB24" s="284"/>
      <c r="BC24" s="284"/>
      <c r="BD24" s="284"/>
      <c r="BE24" s="279"/>
      <c r="BF24" s="279"/>
      <c r="BG24" s="279"/>
      <c r="BH24" s="279"/>
      <c r="BI24" s="279"/>
      <c r="BJ24" s="279"/>
      <c r="BK24" s="279"/>
      <c r="BL24" s="279"/>
      <c r="BM24" s="279"/>
      <c r="BN24" s="279"/>
      <c r="BO24" s="279"/>
      <c r="BP24" s="279"/>
      <c r="BQ24" s="298">
        <v>18</v>
      </c>
      <c r="BR24" s="301"/>
      <c r="BS24" s="792"/>
      <c r="BT24" s="793"/>
      <c r="BU24" s="793"/>
      <c r="BV24" s="793"/>
      <c r="BW24" s="793"/>
      <c r="BX24" s="793"/>
      <c r="BY24" s="793"/>
      <c r="BZ24" s="793"/>
      <c r="CA24" s="793"/>
      <c r="CB24" s="793"/>
      <c r="CC24" s="793"/>
      <c r="CD24" s="793"/>
      <c r="CE24" s="793"/>
      <c r="CF24" s="793"/>
      <c r="CG24" s="794"/>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92"/>
      <c r="DW24" s="793"/>
      <c r="DX24" s="793"/>
      <c r="DY24" s="793"/>
      <c r="DZ24" s="810"/>
      <c r="EA24" s="281"/>
    </row>
    <row r="25" spans="1:131" ht="26.25" customHeight="1" thickBot="1" x14ac:dyDescent="0.2">
      <c r="A25" s="780" t="s">
        <v>260</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284"/>
      <c r="BK25" s="284"/>
      <c r="BL25" s="284"/>
      <c r="BM25" s="284"/>
      <c r="BN25" s="284"/>
      <c r="BO25" s="291"/>
      <c r="BP25" s="291"/>
      <c r="BQ25" s="298">
        <v>19</v>
      </c>
      <c r="BR25" s="301"/>
      <c r="BS25" s="792"/>
      <c r="BT25" s="793"/>
      <c r="BU25" s="793"/>
      <c r="BV25" s="793"/>
      <c r="BW25" s="793"/>
      <c r="BX25" s="793"/>
      <c r="BY25" s="793"/>
      <c r="BZ25" s="793"/>
      <c r="CA25" s="793"/>
      <c r="CB25" s="793"/>
      <c r="CC25" s="793"/>
      <c r="CD25" s="793"/>
      <c r="CE25" s="793"/>
      <c r="CF25" s="793"/>
      <c r="CG25" s="794"/>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92"/>
      <c r="DW25" s="793"/>
      <c r="DX25" s="793"/>
      <c r="DY25" s="793"/>
      <c r="DZ25" s="810"/>
      <c r="EA25" s="278"/>
    </row>
    <row r="26" spans="1:131" ht="26.25" customHeight="1" x14ac:dyDescent="0.15">
      <c r="A26" s="782" t="s">
        <v>259</v>
      </c>
      <c r="B26" s="783"/>
      <c r="C26" s="783"/>
      <c r="D26" s="783"/>
      <c r="E26" s="783"/>
      <c r="F26" s="783"/>
      <c r="G26" s="783"/>
      <c r="H26" s="783"/>
      <c r="I26" s="783"/>
      <c r="J26" s="783"/>
      <c r="K26" s="783"/>
      <c r="L26" s="783"/>
      <c r="M26" s="783"/>
      <c r="N26" s="783"/>
      <c r="O26" s="783"/>
      <c r="P26" s="784"/>
      <c r="Q26" s="743" t="s">
        <v>249</v>
      </c>
      <c r="R26" s="744"/>
      <c r="S26" s="744"/>
      <c r="T26" s="744"/>
      <c r="U26" s="769"/>
      <c r="V26" s="743" t="s">
        <v>248</v>
      </c>
      <c r="W26" s="744"/>
      <c r="X26" s="744"/>
      <c r="Y26" s="744"/>
      <c r="Z26" s="769"/>
      <c r="AA26" s="743" t="s">
        <v>247</v>
      </c>
      <c r="AB26" s="744"/>
      <c r="AC26" s="744"/>
      <c r="AD26" s="744"/>
      <c r="AE26" s="744"/>
      <c r="AF26" s="836" t="s">
        <v>246</v>
      </c>
      <c r="AG26" s="837"/>
      <c r="AH26" s="837"/>
      <c r="AI26" s="837"/>
      <c r="AJ26" s="838"/>
      <c r="AK26" s="744" t="s">
        <v>245</v>
      </c>
      <c r="AL26" s="744"/>
      <c r="AM26" s="744"/>
      <c r="AN26" s="744"/>
      <c r="AO26" s="769"/>
      <c r="AP26" s="743" t="s">
        <v>244</v>
      </c>
      <c r="AQ26" s="744"/>
      <c r="AR26" s="744"/>
      <c r="AS26" s="744"/>
      <c r="AT26" s="769"/>
      <c r="AU26" s="743" t="s">
        <v>258</v>
      </c>
      <c r="AV26" s="744"/>
      <c r="AW26" s="744"/>
      <c r="AX26" s="744"/>
      <c r="AY26" s="769"/>
      <c r="AZ26" s="743" t="s">
        <v>257</v>
      </c>
      <c r="BA26" s="744"/>
      <c r="BB26" s="744"/>
      <c r="BC26" s="744"/>
      <c r="BD26" s="769"/>
      <c r="BE26" s="743" t="s">
        <v>242</v>
      </c>
      <c r="BF26" s="744"/>
      <c r="BG26" s="744"/>
      <c r="BH26" s="744"/>
      <c r="BI26" s="745"/>
      <c r="BJ26" s="284"/>
      <c r="BK26" s="284"/>
      <c r="BL26" s="284"/>
      <c r="BM26" s="284"/>
      <c r="BN26" s="284"/>
      <c r="BO26" s="291"/>
      <c r="BP26" s="291"/>
      <c r="BQ26" s="298">
        <v>20</v>
      </c>
      <c r="BR26" s="301"/>
      <c r="BS26" s="792"/>
      <c r="BT26" s="793"/>
      <c r="BU26" s="793"/>
      <c r="BV26" s="793"/>
      <c r="BW26" s="793"/>
      <c r="BX26" s="793"/>
      <c r="BY26" s="793"/>
      <c r="BZ26" s="793"/>
      <c r="CA26" s="793"/>
      <c r="CB26" s="793"/>
      <c r="CC26" s="793"/>
      <c r="CD26" s="793"/>
      <c r="CE26" s="793"/>
      <c r="CF26" s="793"/>
      <c r="CG26" s="794"/>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92"/>
      <c r="DW26" s="793"/>
      <c r="DX26" s="793"/>
      <c r="DY26" s="793"/>
      <c r="DZ26" s="810"/>
      <c r="EA26" s="278"/>
    </row>
    <row r="27" spans="1:131" ht="26.25" customHeight="1" thickBot="1" x14ac:dyDescent="0.2">
      <c r="A27" s="785"/>
      <c r="B27" s="786"/>
      <c r="C27" s="786"/>
      <c r="D27" s="786"/>
      <c r="E27" s="786"/>
      <c r="F27" s="786"/>
      <c r="G27" s="786"/>
      <c r="H27" s="786"/>
      <c r="I27" s="786"/>
      <c r="J27" s="786"/>
      <c r="K27" s="786"/>
      <c r="L27" s="786"/>
      <c r="M27" s="786"/>
      <c r="N27" s="786"/>
      <c r="O27" s="786"/>
      <c r="P27" s="787"/>
      <c r="Q27" s="746"/>
      <c r="R27" s="747"/>
      <c r="S27" s="747"/>
      <c r="T27" s="747"/>
      <c r="U27" s="770"/>
      <c r="V27" s="746"/>
      <c r="W27" s="747"/>
      <c r="X27" s="747"/>
      <c r="Y27" s="747"/>
      <c r="Z27" s="770"/>
      <c r="AA27" s="746"/>
      <c r="AB27" s="747"/>
      <c r="AC27" s="747"/>
      <c r="AD27" s="747"/>
      <c r="AE27" s="747"/>
      <c r="AF27" s="839"/>
      <c r="AG27" s="840"/>
      <c r="AH27" s="840"/>
      <c r="AI27" s="840"/>
      <c r="AJ27" s="841"/>
      <c r="AK27" s="747"/>
      <c r="AL27" s="747"/>
      <c r="AM27" s="747"/>
      <c r="AN27" s="747"/>
      <c r="AO27" s="770"/>
      <c r="AP27" s="746"/>
      <c r="AQ27" s="747"/>
      <c r="AR27" s="747"/>
      <c r="AS27" s="747"/>
      <c r="AT27" s="770"/>
      <c r="AU27" s="746"/>
      <c r="AV27" s="747"/>
      <c r="AW27" s="747"/>
      <c r="AX27" s="747"/>
      <c r="AY27" s="770"/>
      <c r="AZ27" s="746"/>
      <c r="BA27" s="747"/>
      <c r="BB27" s="747"/>
      <c r="BC27" s="747"/>
      <c r="BD27" s="770"/>
      <c r="BE27" s="746"/>
      <c r="BF27" s="747"/>
      <c r="BG27" s="747"/>
      <c r="BH27" s="747"/>
      <c r="BI27" s="748"/>
      <c r="BJ27" s="284"/>
      <c r="BK27" s="284"/>
      <c r="BL27" s="284"/>
      <c r="BM27" s="284"/>
      <c r="BN27" s="284"/>
      <c r="BO27" s="291"/>
      <c r="BP27" s="291"/>
      <c r="BQ27" s="298">
        <v>21</v>
      </c>
      <c r="BR27" s="301"/>
      <c r="BS27" s="792"/>
      <c r="BT27" s="793"/>
      <c r="BU27" s="793"/>
      <c r="BV27" s="793"/>
      <c r="BW27" s="793"/>
      <c r="BX27" s="793"/>
      <c r="BY27" s="793"/>
      <c r="BZ27" s="793"/>
      <c r="CA27" s="793"/>
      <c r="CB27" s="793"/>
      <c r="CC27" s="793"/>
      <c r="CD27" s="793"/>
      <c r="CE27" s="793"/>
      <c r="CF27" s="793"/>
      <c r="CG27" s="794"/>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92"/>
      <c r="DW27" s="793"/>
      <c r="DX27" s="793"/>
      <c r="DY27" s="793"/>
      <c r="DZ27" s="810"/>
      <c r="EA27" s="278"/>
    </row>
    <row r="28" spans="1:131" ht="26.25" customHeight="1" thickTop="1" x14ac:dyDescent="0.15">
      <c r="A28" s="302">
        <v>1</v>
      </c>
      <c r="B28" s="749" t="s">
        <v>174</v>
      </c>
      <c r="C28" s="750"/>
      <c r="D28" s="750"/>
      <c r="E28" s="750"/>
      <c r="F28" s="750"/>
      <c r="G28" s="750"/>
      <c r="H28" s="750"/>
      <c r="I28" s="750"/>
      <c r="J28" s="750"/>
      <c r="K28" s="750"/>
      <c r="L28" s="750"/>
      <c r="M28" s="750"/>
      <c r="N28" s="750"/>
      <c r="O28" s="750"/>
      <c r="P28" s="751"/>
      <c r="Q28" s="842">
        <v>1374</v>
      </c>
      <c r="R28" s="843"/>
      <c r="S28" s="843"/>
      <c r="T28" s="843"/>
      <c r="U28" s="843"/>
      <c r="V28" s="843">
        <v>1312</v>
      </c>
      <c r="W28" s="843"/>
      <c r="X28" s="843"/>
      <c r="Y28" s="843"/>
      <c r="Z28" s="843"/>
      <c r="AA28" s="843">
        <f>Q28-V28</f>
        <v>62</v>
      </c>
      <c r="AB28" s="843"/>
      <c r="AC28" s="843"/>
      <c r="AD28" s="843"/>
      <c r="AE28" s="844"/>
      <c r="AF28" s="845">
        <v>62</v>
      </c>
      <c r="AG28" s="843"/>
      <c r="AH28" s="843"/>
      <c r="AI28" s="843"/>
      <c r="AJ28" s="846"/>
      <c r="AK28" s="853">
        <v>95</v>
      </c>
      <c r="AL28" s="854"/>
      <c r="AM28" s="854"/>
      <c r="AN28" s="854"/>
      <c r="AO28" s="854"/>
      <c r="AP28" s="852" t="s">
        <v>230</v>
      </c>
      <c r="AQ28" s="852"/>
      <c r="AR28" s="852"/>
      <c r="AS28" s="852"/>
      <c r="AT28" s="852"/>
      <c r="AU28" s="852" t="s">
        <v>230</v>
      </c>
      <c r="AV28" s="852"/>
      <c r="AW28" s="852"/>
      <c r="AX28" s="852"/>
      <c r="AY28" s="852"/>
      <c r="AZ28" s="852" t="s">
        <v>230</v>
      </c>
      <c r="BA28" s="852"/>
      <c r="BB28" s="852"/>
      <c r="BC28" s="852"/>
      <c r="BD28" s="852"/>
      <c r="BE28" s="847"/>
      <c r="BF28" s="847"/>
      <c r="BG28" s="847"/>
      <c r="BH28" s="847"/>
      <c r="BI28" s="848"/>
      <c r="BJ28" s="284"/>
      <c r="BK28" s="284"/>
      <c r="BL28" s="284"/>
      <c r="BM28" s="284"/>
      <c r="BN28" s="284"/>
      <c r="BO28" s="291"/>
      <c r="BP28" s="291"/>
      <c r="BQ28" s="298">
        <v>22</v>
      </c>
      <c r="BR28" s="301"/>
      <c r="BS28" s="792"/>
      <c r="BT28" s="793"/>
      <c r="BU28" s="793"/>
      <c r="BV28" s="793"/>
      <c r="BW28" s="793"/>
      <c r="BX28" s="793"/>
      <c r="BY28" s="793"/>
      <c r="BZ28" s="793"/>
      <c r="CA28" s="793"/>
      <c r="CB28" s="793"/>
      <c r="CC28" s="793"/>
      <c r="CD28" s="793"/>
      <c r="CE28" s="793"/>
      <c r="CF28" s="793"/>
      <c r="CG28" s="794"/>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92"/>
      <c r="DW28" s="793"/>
      <c r="DX28" s="793"/>
      <c r="DY28" s="793"/>
      <c r="DZ28" s="810"/>
      <c r="EA28" s="278"/>
    </row>
    <row r="29" spans="1:131" ht="26.25" customHeight="1" x14ac:dyDescent="0.15">
      <c r="A29" s="302">
        <v>2</v>
      </c>
      <c r="B29" s="801" t="s">
        <v>180</v>
      </c>
      <c r="C29" s="802"/>
      <c r="D29" s="802"/>
      <c r="E29" s="802"/>
      <c r="F29" s="802"/>
      <c r="G29" s="802"/>
      <c r="H29" s="802"/>
      <c r="I29" s="802"/>
      <c r="J29" s="802"/>
      <c r="K29" s="802"/>
      <c r="L29" s="802"/>
      <c r="M29" s="802"/>
      <c r="N29" s="802"/>
      <c r="O29" s="802"/>
      <c r="P29" s="803"/>
      <c r="Q29" s="804">
        <v>1235</v>
      </c>
      <c r="R29" s="805"/>
      <c r="S29" s="805"/>
      <c r="T29" s="805"/>
      <c r="U29" s="805"/>
      <c r="V29" s="805">
        <v>1124</v>
      </c>
      <c r="W29" s="805"/>
      <c r="X29" s="805"/>
      <c r="Y29" s="805"/>
      <c r="Z29" s="805"/>
      <c r="AA29" s="806">
        <f>Q29-V29</f>
        <v>111</v>
      </c>
      <c r="AB29" s="808"/>
      <c r="AC29" s="808"/>
      <c r="AD29" s="808"/>
      <c r="AE29" s="809"/>
      <c r="AF29" s="807">
        <v>111</v>
      </c>
      <c r="AG29" s="808"/>
      <c r="AH29" s="808"/>
      <c r="AI29" s="808"/>
      <c r="AJ29" s="809"/>
      <c r="AK29" s="851">
        <v>195</v>
      </c>
      <c r="AL29" s="852"/>
      <c r="AM29" s="852"/>
      <c r="AN29" s="852"/>
      <c r="AO29" s="852"/>
      <c r="AP29" s="852" t="s">
        <v>230</v>
      </c>
      <c r="AQ29" s="852"/>
      <c r="AR29" s="852"/>
      <c r="AS29" s="852"/>
      <c r="AT29" s="852"/>
      <c r="AU29" s="852" t="s">
        <v>230</v>
      </c>
      <c r="AV29" s="852"/>
      <c r="AW29" s="852"/>
      <c r="AX29" s="852"/>
      <c r="AY29" s="852"/>
      <c r="AZ29" s="852" t="s">
        <v>230</v>
      </c>
      <c r="BA29" s="852"/>
      <c r="BB29" s="852"/>
      <c r="BC29" s="852"/>
      <c r="BD29" s="852"/>
      <c r="BE29" s="849"/>
      <c r="BF29" s="849"/>
      <c r="BG29" s="849"/>
      <c r="BH29" s="849"/>
      <c r="BI29" s="850"/>
      <c r="BJ29" s="284"/>
      <c r="BK29" s="284"/>
      <c r="BL29" s="284"/>
      <c r="BM29" s="284"/>
      <c r="BN29" s="284"/>
      <c r="BO29" s="291"/>
      <c r="BP29" s="291"/>
      <c r="BQ29" s="298">
        <v>23</v>
      </c>
      <c r="BR29" s="301"/>
      <c r="BS29" s="792"/>
      <c r="BT29" s="793"/>
      <c r="BU29" s="793"/>
      <c r="BV29" s="793"/>
      <c r="BW29" s="793"/>
      <c r="BX29" s="793"/>
      <c r="BY29" s="793"/>
      <c r="BZ29" s="793"/>
      <c r="CA29" s="793"/>
      <c r="CB29" s="793"/>
      <c r="CC29" s="793"/>
      <c r="CD29" s="793"/>
      <c r="CE29" s="793"/>
      <c r="CF29" s="793"/>
      <c r="CG29" s="794"/>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92"/>
      <c r="DW29" s="793"/>
      <c r="DX29" s="793"/>
      <c r="DY29" s="793"/>
      <c r="DZ29" s="810"/>
      <c r="EA29" s="278"/>
    </row>
    <row r="30" spans="1:131" ht="26.25" customHeight="1" x14ac:dyDescent="0.15">
      <c r="A30" s="302">
        <v>3</v>
      </c>
      <c r="B30" s="801" t="s">
        <v>177</v>
      </c>
      <c r="C30" s="802"/>
      <c r="D30" s="802"/>
      <c r="E30" s="802"/>
      <c r="F30" s="802"/>
      <c r="G30" s="802"/>
      <c r="H30" s="802"/>
      <c r="I30" s="802"/>
      <c r="J30" s="802"/>
      <c r="K30" s="802"/>
      <c r="L30" s="802"/>
      <c r="M30" s="802"/>
      <c r="N30" s="802"/>
      <c r="O30" s="802"/>
      <c r="P30" s="803"/>
      <c r="Q30" s="804">
        <v>189</v>
      </c>
      <c r="R30" s="805"/>
      <c r="S30" s="805"/>
      <c r="T30" s="805"/>
      <c r="U30" s="805"/>
      <c r="V30" s="805">
        <v>189</v>
      </c>
      <c r="W30" s="805"/>
      <c r="X30" s="805"/>
      <c r="Y30" s="805"/>
      <c r="Z30" s="805"/>
      <c r="AA30" s="806">
        <f>Q30-V30</f>
        <v>0</v>
      </c>
      <c r="AB30" s="808"/>
      <c r="AC30" s="808"/>
      <c r="AD30" s="808"/>
      <c r="AE30" s="809"/>
      <c r="AF30" s="807" t="s">
        <v>147</v>
      </c>
      <c r="AG30" s="808"/>
      <c r="AH30" s="808"/>
      <c r="AI30" s="808"/>
      <c r="AJ30" s="809"/>
      <c r="AK30" s="851">
        <v>38</v>
      </c>
      <c r="AL30" s="852"/>
      <c r="AM30" s="852"/>
      <c r="AN30" s="852"/>
      <c r="AO30" s="852"/>
      <c r="AP30" s="852" t="s">
        <v>230</v>
      </c>
      <c r="AQ30" s="852"/>
      <c r="AR30" s="852"/>
      <c r="AS30" s="852"/>
      <c r="AT30" s="852"/>
      <c r="AU30" s="852" t="s">
        <v>230</v>
      </c>
      <c r="AV30" s="852"/>
      <c r="AW30" s="852"/>
      <c r="AX30" s="852"/>
      <c r="AY30" s="852"/>
      <c r="AZ30" s="852" t="s">
        <v>230</v>
      </c>
      <c r="BA30" s="852"/>
      <c r="BB30" s="852"/>
      <c r="BC30" s="852"/>
      <c r="BD30" s="852"/>
      <c r="BE30" s="849"/>
      <c r="BF30" s="849"/>
      <c r="BG30" s="849"/>
      <c r="BH30" s="849"/>
      <c r="BI30" s="850"/>
      <c r="BJ30" s="284"/>
      <c r="BK30" s="284"/>
      <c r="BL30" s="284"/>
      <c r="BM30" s="284"/>
      <c r="BN30" s="284"/>
      <c r="BO30" s="291"/>
      <c r="BP30" s="291"/>
      <c r="BQ30" s="298">
        <v>24</v>
      </c>
      <c r="BR30" s="301"/>
      <c r="BS30" s="792"/>
      <c r="BT30" s="793"/>
      <c r="BU30" s="793"/>
      <c r="BV30" s="793"/>
      <c r="BW30" s="793"/>
      <c r="BX30" s="793"/>
      <c r="BY30" s="793"/>
      <c r="BZ30" s="793"/>
      <c r="CA30" s="793"/>
      <c r="CB30" s="793"/>
      <c r="CC30" s="793"/>
      <c r="CD30" s="793"/>
      <c r="CE30" s="793"/>
      <c r="CF30" s="793"/>
      <c r="CG30" s="794"/>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92"/>
      <c r="DW30" s="793"/>
      <c r="DX30" s="793"/>
      <c r="DY30" s="793"/>
      <c r="DZ30" s="810"/>
      <c r="EA30" s="278"/>
    </row>
    <row r="31" spans="1:131" ht="26.25" customHeight="1" x14ac:dyDescent="0.15">
      <c r="A31" s="302">
        <v>4</v>
      </c>
      <c r="B31" s="801" t="s">
        <v>256</v>
      </c>
      <c r="C31" s="802"/>
      <c r="D31" s="802"/>
      <c r="E31" s="802"/>
      <c r="F31" s="802"/>
      <c r="G31" s="802"/>
      <c r="H31" s="802"/>
      <c r="I31" s="802"/>
      <c r="J31" s="802"/>
      <c r="K31" s="802"/>
      <c r="L31" s="802"/>
      <c r="M31" s="802"/>
      <c r="N31" s="802"/>
      <c r="O31" s="802"/>
      <c r="P31" s="803"/>
      <c r="Q31" s="804">
        <v>198</v>
      </c>
      <c r="R31" s="805"/>
      <c r="S31" s="805"/>
      <c r="T31" s="805"/>
      <c r="U31" s="805"/>
      <c r="V31" s="805">
        <v>173</v>
      </c>
      <c r="W31" s="805"/>
      <c r="X31" s="805"/>
      <c r="Y31" s="805"/>
      <c r="Z31" s="805"/>
      <c r="AA31" s="806">
        <f>Q31-V31</f>
        <v>25</v>
      </c>
      <c r="AB31" s="808"/>
      <c r="AC31" s="808"/>
      <c r="AD31" s="808"/>
      <c r="AE31" s="809"/>
      <c r="AF31" s="807">
        <v>274</v>
      </c>
      <c r="AG31" s="808"/>
      <c r="AH31" s="808"/>
      <c r="AI31" s="808"/>
      <c r="AJ31" s="809"/>
      <c r="AK31" s="851">
        <v>6</v>
      </c>
      <c r="AL31" s="852"/>
      <c r="AM31" s="852"/>
      <c r="AN31" s="852"/>
      <c r="AO31" s="852"/>
      <c r="AP31" s="852">
        <v>562</v>
      </c>
      <c r="AQ31" s="852"/>
      <c r="AR31" s="852"/>
      <c r="AS31" s="852"/>
      <c r="AT31" s="852"/>
      <c r="AU31" s="852" t="s">
        <v>230</v>
      </c>
      <c r="AV31" s="852"/>
      <c r="AW31" s="852"/>
      <c r="AX31" s="852"/>
      <c r="AY31" s="852"/>
      <c r="AZ31" s="855" t="s">
        <v>230</v>
      </c>
      <c r="BA31" s="855"/>
      <c r="BB31" s="855"/>
      <c r="BC31" s="855"/>
      <c r="BD31" s="855"/>
      <c r="BE31" s="849" t="s">
        <v>255</v>
      </c>
      <c r="BF31" s="849"/>
      <c r="BG31" s="849"/>
      <c r="BH31" s="849"/>
      <c r="BI31" s="850"/>
      <c r="BJ31" s="284"/>
      <c r="BK31" s="284"/>
      <c r="BL31" s="284"/>
      <c r="BM31" s="284"/>
      <c r="BN31" s="284"/>
      <c r="BO31" s="291"/>
      <c r="BP31" s="291"/>
      <c r="BQ31" s="298">
        <v>25</v>
      </c>
      <c r="BR31" s="301"/>
      <c r="BS31" s="792"/>
      <c r="BT31" s="793"/>
      <c r="BU31" s="793"/>
      <c r="BV31" s="793"/>
      <c r="BW31" s="793"/>
      <c r="BX31" s="793"/>
      <c r="BY31" s="793"/>
      <c r="BZ31" s="793"/>
      <c r="CA31" s="793"/>
      <c r="CB31" s="793"/>
      <c r="CC31" s="793"/>
      <c r="CD31" s="793"/>
      <c r="CE31" s="793"/>
      <c r="CF31" s="793"/>
      <c r="CG31" s="794"/>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92"/>
      <c r="DW31" s="793"/>
      <c r="DX31" s="793"/>
      <c r="DY31" s="793"/>
      <c r="DZ31" s="810"/>
      <c r="EA31" s="278"/>
    </row>
    <row r="32" spans="1:131" ht="26.25" customHeight="1" x14ac:dyDescent="0.15">
      <c r="A32" s="302">
        <v>5</v>
      </c>
      <c r="B32" s="801" t="s">
        <v>183</v>
      </c>
      <c r="C32" s="802"/>
      <c r="D32" s="802"/>
      <c r="E32" s="802"/>
      <c r="F32" s="802"/>
      <c r="G32" s="802"/>
      <c r="H32" s="802"/>
      <c r="I32" s="802"/>
      <c r="J32" s="802"/>
      <c r="K32" s="802"/>
      <c r="L32" s="802"/>
      <c r="M32" s="802"/>
      <c r="N32" s="802"/>
      <c r="O32" s="802"/>
      <c r="P32" s="803"/>
      <c r="Q32" s="804">
        <v>518</v>
      </c>
      <c r="R32" s="805"/>
      <c r="S32" s="805"/>
      <c r="T32" s="805"/>
      <c r="U32" s="805"/>
      <c r="V32" s="805">
        <v>518</v>
      </c>
      <c r="W32" s="805"/>
      <c r="X32" s="805"/>
      <c r="Y32" s="805"/>
      <c r="Z32" s="805"/>
      <c r="AA32" s="806">
        <f>Q32-V32</f>
        <v>0</v>
      </c>
      <c r="AB32" s="808"/>
      <c r="AC32" s="808"/>
      <c r="AD32" s="808"/>
      <c r="AE32" s="809"/>
      <c r="AF32" s="807">
        <v>-16</v>
      </c>
      <c r="AG32" s="808"/>
      <c r="AH32" s="808"/>
      <c r="AI32" s="808"/>
      <c r="AJ32" s="809"/>
      <c r="AK32" s="851">
        <v>170</v>
      </c>
      <c r="AL32" s="852"/>
      <c r="AM32" s="852"/>
      <c r="AN32" s="852"/>
      <c r="AO32" s="852"/>
      <c r="AP32" s="852">
        <v>979</v>
      </c>
      <c r="AQ32" s="852"/>
      <c r="AR32" s="852"/>
      <c r="AS32" s="852"/>
      <c r="AT32" s="852"/>
      <c r="AU32" s="852">
        <v>579</v>
      </c>
      <c r="AV32" s="852"/>
      <c r="AW32" s="852"/>
      <c r="AX32" s="852"/>
      <c r="AY32" s="852"/>
      <c r="AZ32" s="852" t="s">
        <v>230</v>
      </c>
      <c r="BA32" s="852"/>
      <c r="BB32" s="852"/>
      <c r="BC32" s="852"/>
      <c r="BD32" s="852"/>
      <c r="BE32" s="849" t="s">
        <v>254</v>
      </c>
      <c r="BF32" s="849"/>
      <c r="BG32" s="849"/>
      <c r="BH32" s="849"/>
      <c r="BI32" s="850"/>
      <c r="BJ32" s="284"/>
      <c r="BK32" s="284"/>
      <c r="BL32" s="284"/>
      <c r="BM32" s="284"/>
      <c r="BN32" s="284"/>
      <c r="BO32" s="291"/>
      <c r="BP32" s="291"/>
      <c r="BQ32" s="298">
        <v>26</v>
      </c>
      <c r="BR32" s="301"/>
      <c r="BS32" s="792"/>
      <c r="BT32" s="793"/>
      <c r="BU32" s="793"/>
      <c r="BV32" s="793"/>
      <c r="BW32" s="793"/>
      <c r="BX32" s="793"/>
      <c r="BY32" s="793"/>
      <c r="BZ32" s="793"/>
      <c r="CA32" s="793"/>
      <c r="CB32" s="793"/>
      <c r="CC32" s="793"/>
      <c r="CD32" s="793"/>
      <c r="CE32" s="793"/>
      <c r="CF32" s="793"/>
      <c r="CG32" s="794"/>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92"/>
      <c r="DW32" s="793"/>
      <c r="DX32" s="793"/>
      <c r="DY32" s="793"/>
      <c r="DZ32" s="810"/>
      <c r="EA32" s="278"/>
    </row>
    <row r="33" spans="1:131" ht="26.25" customHeight="1" x14ac:dyDescent="0.15">
      <c r="A33" s="302">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51"/>
      <c r="AL33" s="852"/>
      <c r="AM33" s="852"/>
      <c r="AN33" s="852"/>
      <c r="AO33" s="852"/>
      <c r="AP33" s="852"/>
      <c r="AQ33" s="852"/>
      <c r="AR33" s="852"/>
      <c r="AS33" s="852"/>
      <c r="AT33" s="852"/>
      <c r="AU33" s="852"/>
      <c r="AV33" s="852"/>
      <c r="AW33" s="852"/>
      <c r="AX33" s="852"/>
      <c r="AY33" s="852"/>
      <c r="AZ33" s="855"/>
      <c r="BA33" s="855"/>
      <c r="BB33" s="855"/>
      <c r="BC33" s="855"/>
      <c r="BD33" s="855"/>
      <c r="BE33" s="849"/>
      <c r="BF33" s="849"/>
      <c r="BG33" s="849"/>
      <c r="BH33" s="849"/>
      <c r="BI33" s="850"/>
      <c r="BJ33" s="284"/>
      <c r="BK33" s="284"/>
      <c r="BL33" s="284"/>
      <c r="BM33" s="284"/>
      <c r="BN33" s="284"/>
      <c r="BO33" s="291"/>
      <c r="BP33" s="291"/>
      <c r="BQ33" s="298">
        <v>27</v>
      </c>
      <c r="BR33" s="301"/>
      <c r="BS33" s="792"/>
      <c r="BT33" s="793"/>
      <c r="BU33" s="793"/>
      <c r="BV33" s="793"/>
      <c r="BW33" s="793"/>
      <c r="BX33" s="793"/>
      <c r="BY33" s="793"/>
      <c r="BZ33" s="793"/>
      <c r="CA33" s="793"/>
      <c r="CB33" s="793"/>
      <c r="CC33" s="793"/>
      <c r="CD33" s="793"/>
      <c r="CE33" s="793"/>
      <c r="CF33" s="793"/>
      <c r="CG33" s="794"/>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92"/>
      <c r="DW33" s="793"/>
      <c r="DX33" s="793"/>
      <c r="DY33" s="793"/>
      <c r="DZ33" s="810"/>
      <c r="EA33" s="278"/>
    </row>
    <row r="34" spans="1:131" ht="26.25" customHeight="1" x14ac:dyDescent="0.15">
      <c r="A34" s="302">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51"/>
      <c r="AL34" s="852"/>
      <c r="AM34" s="852"/>
      <c r="AN34" s="852"/>
      <c r="AO34" s="852"/>
      <c r="AP34" s="852"/>
      <c r="AQ34" s="852"/>
      <c r="AR34" s="852"/>
      <c r="AS34" s="852"/>
      <c r="AT34" s="852"/>
      <c r="AU34" s="852"/>
      <c r="AV34" s="852"/>
      <c r="AW34" s="852"/>
      <c r="AX34" s="852"/>
      <c r="AY34" s="852"/>
      <c r="AZ34" s="855"/>
      <c r="BA34" s="855"/>
      <c r="BB34" s="855"/>
      <c r="BC34" s="855"/>
      <c r="BD34" s="855"/>
      <c r="BE34" s="849"/>
      <c r="BF34" s="849"/>
      <c r="BG34" s="849"/>
      <c r="BH34" s="849"/>
      <c r="BI34" s="850"/>
      <c r="BJ34" s="284"/>
      <c r="BK34" s="284"/>
      <c r="BL34" s="284"/>
      <c r="BM34" s="284"/>
      <c r="BN34" s="284"/>
      <c r="BO34" s="291"/>
      <c r="BP34" s="291"/>
      <c r="BQ34" s="298">
        <v>28</v>
      </c>
      <c r="BR34" s="301"/>
      <c r="BS34" s="792"/>
      <c r="BT34" s="793"/>
      <c r="BU34" s="793"/>
      <c r="BV34" s="793"/>
      <c r="BW34" s="793"/>
      <c r="BX34" s="793"/>
      <c r="BY34" s="793"/>
      <c r="BZ34" s="793"/>
      <c r="CA34" s="793"/>
      <c r="CB34" s="793"/>
      <c r="CC34" s="793"/>
      <c r="CD34" s="793"/>
      <c r="CE34" s="793"/>
      <c r="CF34" s="793"/>
      <c r="CG34" s="794"/>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92"/>
      <c r="DW34" s="793"/>
      <c r="DX34" s="793"/>
      <c r="DY34" s="793"/>
      <c r="DZ34" s="810"/>
      <c r="EA34" s="278"/>
    </row>
    <row r="35" spans="1:131" ht="26.25" customHeight="1" x14ac:dyDescent="0.15">
      <c r="A35" s="302">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51"/>
      <c r="AL35" s="852"/>
      <c r="AM35" s="852"/>
      <c r="AN35" s="852"/>
      <c r="AO35" s="852"/>
      <c r="AP35" s="852"/>
      <c r="AQ35" s="852"/>
      <c r="AR35" s="852"/>
      <c r="AS35" s="852"/>
      <c r="AT35" s="852"/>
      <c r="AU35" s="852"/>
      <c r="AV35" s="852"/>
      <c r="AW35" s="852"/>
      <c r="AX35" s="852"/>
      <c r="AY35" s="852"/>
      <c r="AZ35" s="855"/>
      <c r="BA35" s="855"/>
      <c r="BB35" s="855"/>
      <c r="BC35" s="855"/>
      <c r="BD35" s="855"/>
      <c r="BE35" s="849"/>
      <c r="BF35" s="849"/>
      <c r="BG35" s="849"/>
      <c r="BH35" s="849"/>
      <c r="BI35" s="850"/>
      <c r="BJ35" s="284"/>
      <c r="BK35" s="284"/>
      <c r="BL35" s="284"/>
      <c r="BM35" s="284"/>
      <c r="BN35" s="284"/>
      <c r="BO35" s="291"/>
      <c r="BP35" s="291"/>
      <c r="BQ35" s="298">
        <v>29</v>
      </c>
      <c r="BR35" s="301"/>
      <c r="BS35" s="792"/>
      <c r="BT35" s="793"/>
      <c r="BU35" s="793"/>
      <c r="BV35" s="793"/>
      <c r="BW35" s="793"/>
      <c r="BX35" s="793"/>
      <c r="BY35" s="793"/>
      <c r="BZ35" s="793"/>
      <c r="CA35" s="793"/>
      <c r="CB35" s="793"/>
      <c r="CC35" s="793"/>
      <c r="CD35" s="793"/>
      <c r="CE35" s="793"/>
      <c r="CF35" s="793"/>
      <c r="CG35" s="794"/>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92"/>
      <c r="DW35" s="793"/>
      <c r="DX35" s="793"/>
      <c r="DY35" s="793"/>
      <c r="DZ35" s="810"/>
      <c r="EA35" s="278"/>
    </row>
    <row r="36" spans="1:131" ht="26.25" customHeight="1" x14ac:dyDescent="0.15">
      <c r="A36" s="302">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51"/>
      <c r="AL36" s="852"/>
      <c r="AM36" s="852"/>
      <c r="AN36" s="852"/>
      <c r="AO36" s="852"/>
      <c r="AP36" s="852"/>
      <c r="AQ36" s="852"/>
      <c r="AR36" s="852"/>
      <c r="AS36" s="852"/>
      <c r="AT36" s="852"/>
      <c r="AU36" s="852"/>
      <c r="AV36" s="852"/>
      <c r="AW36" s="852"/>
      <c r="AX36" s="852"/>
      <c r="AY36" s="852"/>
      <c r="AZ36" s="855"/>
      <c r="BA36" s="855"/>
      <c r="BB36" s="855"/>
      <c r="BC36" s="855"/>
      <c r="BD36" s="855"/>
      <c r="BE36" s="849"/>
      <c r="BF36" s="849"/>
      <c r="BG36" s="849"/>
      <c r="BH36" s="849"/>
      <c r="BI36" s="850"/>
      <c r="BJ36" s="284"/>
      <c r="BK36" s="284"/>
      <c r="BL36" s="284"/>
      <c r="BM36" s="284"/>
      <c r="BN36" s="284"/>
      <c r="BO36" s="291"/>
      <c r="BP36" s="291"/>
      <c r="BQ36" s="298">
        <v>30</v>
      </c>
      <c r="BR36" s="301"/>
      <c r="BS36" s="792"/>
      <c r="BT36" s="793"/>
      <c r="BU36" s="793"/>
      <c r="BV36" s="793"/>
      <c r="BW36" s="793"/>
      <c r="BX36" s="793"/>
      <c r="BY36" s="793"/>
      <c r="BZ36" s="793"/>
      <c r="CA36" s="793"/>
      <c r="CB36" s="793"/>
      <c r="CC36" s="793"/>
      <c r="CD36" s="793"/>
      <c r="CE36" s="793"/>
      <c r="CF36" s="793"/>
      <c r="CG36" s="794"/>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92"/>
      <c r="DW36" s="793"/>
      <c r="DX36" s="793"/>
      <c r="DY36" s="793"/>
      <c r="DZ36" s="810"/>
      <c r="EA36" s="278"/>
    </row>
    <row r="37" spans="1:131" ht="26.25" customHeight="1" x14ac:dyDescent="0.15">
      <c r="A37" s="302">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51"/>
      <c r="AL37" s="852"/>
      <c r="AM37" s="852"/>
      <c r="AN37" s="852"/>
      <c r="AO37" s="852"/>
      <c r="AP37" s="852"/>
      <c r="AQ37" s="852"/>
      <c r="AR37" s="852"/>
      <c r="AS37" s="852"/>
      <c r="AT37" s="852"/>
      <c r="AU37" s="852"/>
      <c r="AV37" s="852"/>
      <c r="AW37" s="852"/>
      <c r="AX37" s="852"/>
      <c r="AY37" s="852"/>
      <c r="AZ37" s="855"/>
      <c r="BA37" s="855"/>
      <c r="BB37" s="855"/>
      <c r="BC37" s="855"/>
      <c r="BD37" s="855"/>
      <c r="BE37" s="849"/>
      <c r="BF37" s="849"/>
      <c r="BG37" s="849"/>
      <c r="BH37" s="849"/>
      <c r="BI37" s="850"/>
      <c r="BJ37" s="284"/>
      <c r="BK37" s="284"/>
      <c r="BL37" s="284"/>
      <c r="BM37" s="284"/>
      <c r="BN37" s="284"/>
      <c r="BO37" s="291"/>
      <c r="BP37" s="291"/>
      <c r="BQ37" s="298">
        <v>31</v>
      </c>
      <c r="BR37" s="301"/>
      <c r="BS37" s="792"/>
      <c r="BT37" s="793"/>
      <c r="BU37" s="793"/>
      <c r="BV37" s="793"/>
      <c r="BW37" s="793"/>
      <c r="BX37" s="793"/>
      <c r="BY37" s="793"/>
      <c r="BZ37" s="793"/>
      <c r="CA37" s="793"/>
      <c r="CB37" s="793"/>
      <c r="CC37" s="793"/>
      <c r="CD37" s="793"/>
      <c r="CE37" s="793"/>
      <c r="CF37" s="793"/>
      <c r="CG37" s="794"/>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92"/>
      <c r="DW37" s="793"/>
      <c r="DX37" s="793"/>
      <c r="DY37" s="793"/>
      <c r="DZ37" s="810"/>
      <c r="EA37" s="278"/>
    </row>
    <row r="38" spans="1:131" ht="26.25" customHeight="1" x14ac:dyDescent="0.15">
      <c r="A38" s="302">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51"/>
      <c r="AL38" s="852"/>
      <c r="AM38" s="852"/>
      <c r="AN38" s="852"/>
      <c r="AO38" s="852"/>
      <c r="AP38" s="852"/>
      <c r="AQ38" s="852"/>
      <c r="AR38" s="852"/>
      <c r="AS38" s="852"/>
      <c r="AT38" s="852"/>
      <c r="AU38" s="852"/>
      <c r="AV38" s="852"/>
      <c r="AW38" s="852"/>
      <c r="AX38" s="852"/>
      <c r="AY38" s="852"/>
      <c r="AZ38" s="855"/>
      <c r="BA38" s="855"/>
      <c r="BB38" s="855"/>
      <c r="BC38" s="855"/>
      <c r="BD38" s="855"/>
      <c r="BE38" s="849"/>
      <c r="BF38" s="849"/>
      <c r="BG38" s="849"/>
      <c r="BH38" s="849"/>
      <c r="BI38" s="850"/>
      <c r="BJ38" s="284"/>
      <c r="BK38" s="284"/>
      <c r="BL38" s="284"/>
      <c r="BM38" s="284"/>
      <c r="BN38" s="284"/>
      <c r="BO38" s="291"/>
      <c r="BP38" s="291"/>
      <c r="BQ38" s="298">
        <v>32</v>
      </c>
      <c r="BR38" s="301"/>
      <c r="BS38" s="792"/>
      <c r="BT38" s="793"/>
      <c r="BU38" s="793"/>
      <c r="BV38" s="793"/>
      <c r="BW38" s="793"/>
      <c r="BX38" s="793"/>
      <c r="BY38" s="793"/>
      <c r="BZ38" s="793"/>
      <c r="CA38" s="793"/>
      <c r="CB38" s="793"/>
      <c r="CC38" s="793"/>
      <c r="CD38" s="793"/>
      <c r="CE38" s="793"/>
      <c r="CF38" s="793"/>
      <c r="CG38" s="794"/>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92"/>
      <c r="DW38" s="793"/>
      <c r="DX38" s="793"/>
      <c r="DY38" s="793"/>
      <c r="DZ38" s="810"/>
      <c r="EA38" s="278"/>
    </row>
    <row r="39" spans="1:131" ht="26.25" customHeight="1" x14ac:dyDescent="0.15">
      <c r="A39" s="302">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51"/>
      <c r="AL39" s="852"/>
      <c r="AM39" s="852"/>
      <c r="AN39" s="852"/>
      <c r="AO39" s="852"/>
      <c r="AP39" s="852"/>
      <c r="AQ39" s="852"/>
      <c r="AR39" s="852"/>
      <c r="AS39" s="852"/>
      <c r="AT39" s="852"/>
      <c r="AU39" s="852"/>
      <c r="AV39" s="852"/>
      <c r="AW39" s="852"/>
      <c r="AX39" s="852"/>
      <c r="AY39" s="852"/>
      <c r="AZ39" s="855"/>
      <c r="BA39" s="855"/>
      <c r="BB39" s="855"/>
      <c r="BC39" s="855"/>
      <c r="BD39" s="855"/>
      <c r="BE39" s="849"/>
      <c r="BF39" s="849"/>
      <c r="BG39" s="849"/>
      <c r="BH39" s="849"/>
      <c r="BI39" s="850"/>
      <c r="BJ39" s="284"/>
      <c r="BK39" s="284"/>
      <c r="BL39" s="284"/>
      <c r="BM39" s="284"/>
      <c r="BN39" s="284"/>
      <c r="BO39" s="291"/>
      <c r="BP39" s="291"/>
      <c r="BQ39" s="298">
        <v>33</v>
      </c>
      <c r="BR39" s="301"/>
      <c r="BS39" s="792"/>
      <c r="BT39" s="793"/>
      <c r="BU39" s="793"/>
      <c r="BV39" s="793"/>
      <c r="BW39" s="793"/>
      <c r="BX39" s="793"/>
      <c r="BY39" s="793"/>
      <c r="BZ39" s="793"/>
      <c r="CA39" s="793"/>
      <c r="CB39" s="793"/>
      <c r="CC39" s="793"/>
      <c r="CD39" s="793"/>
      <c r="CE39" s="793"/>
      <c r="CF39" s="793"/>
      <c r="CG39" s="794"/>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92"/>
      <c r="DW39" s="793"/>
      <c r="DX39" s="793"/>
      <c r="DY39" s="793"/>
      <c r="DZ39" s="810"/>
      <c r="EA39" s="278"/>
    </row>
    <row r="40" spans="1:131" ht="26.25" customHeight="1" x14ac:dyDescent="0.15">
      <c r="A40" s="298">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51"/>
      <c r="AL40" s="852"/>
      <c r="AM40" s="852"/>
      <c r="AN40" s="852"/>
      <c r="AO40" s="852"/>
      <c r="AP40" s="852"/>
      <c r="AQ40" s="852"/>
      <c r="AR40" s="852"/>
      <c r="AS40" s="852"/>
      <c r="AT40" s="852"/>
      <c r="AU40" s="852"/>
      <c r="AV40" s="852"/>
      <c r="AW40" s="852"/>
      <c r="AX40" s="852"/>
      <c r="AY40" s="852"/>
      <c r="AZ40" s="855"/>
      <c r="BA40" s="855"/>
      <c r="BB40" s="855"/>
      <c r="BC40" s="855"/>
      <c r="BD40" s="855"/>
      <c r="BE40" s="849"/>
      <c r="BF40" s="849"/>
      <c r="BG40" s="849"/>
      <c r="BH40" s="849"/>
      <c r="BI40" s="850"/>
      <c r="BJ40" s="284"/>
      <c r="BK40" s="284"/>
      <c r="BL40" s="284"/>
      <c r="BM40" s="284"/>
      <c r="BN40" s="284"/>
      <c r="BO40" s="291"/>
      <c r="BP40" s="291"/>
      <c r="BQ40" s="298">
        <v>34</v>
      </c>
      <c r="BR40" s="301"/>
      <c r="BS40" s="792"/>
      <c r="BT40" s="793"/>
      <c r="BU40" s="793"/>
      <c r="BV40" s="793"/>
      <c r="BW40" s="793"/>
      <c r="BX40" s="793"/>
      <c r="BY40" s="793"/>
      <c r="BZ40" s="793"/>
      <c r="CA40" s="793"/>
      <c r="CB40" s="793"/>
      <c r="CC40" s="793"/>
      <c r="CD40" s="793"/>
      <c r="CE40" s="793"/>
      <c r="CF40" s="793"/>
      <c r="CG40" s="794"/>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92"/>
      <c r="DW40" s="793"/>
      <c r="DX40" s="793"/>
      <c r="DY40" s="793"/>
      <c r="DZ40" s="810"/>
      <c r="EA40" s="278"/>
    </row>
    <row r="41" spans="1:131" ht="26.25" customHeight="1" x14ac:dyDescent="0.15">
      <c r="A41" s="298">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51"/>
      <c r="AL41" s="852"/>
      <c r="AM41" s="852"/>
      <c r="AN41" s="852"/>
      <c r="AO41" s="852"/>
      <c r="AP41" s="852"/>
      <c r="AQ41" s="852"/>
      <c r="AR41" s="852"/>
      <c r="AS41" s="852"/>
      <c r="AT41" s="852"/>
      <c r="AU41" s="852"/>
      <c r="AV41" s="852"/>
      <c r="AW41" s="852"/>
      <c r="AX41" s="852"/>
      <c r="AY41" s="852"/>
      <c r="AZ41" s="855"/>
      <c r="BA41" s="855"/>
      <c r="BB41" s="855"/>
      <c r="BC41" s="855"/>
      <c r="BD41" s="855"/>
      <c r="BE41" s="849"/>
      <c r="BF41" s="849"/>
      <c r="BG41" s="849"/>
      <c r="BH41" s="849"/>
      <c r="BI41" s="850"/>
      <c r="BJ41" s="284"/>
      <c r="BK41" s="284"/>
      <c r="BL41" s="284"/>
      <c r="BM41" s="284"/>
      <c r="BN41" s="284"/>
      <c r="BO41" s="291"/>
      <c r="BP41" s="291"/>
      <c r="BQ41" s="298">
        <v>35</v>
      </c>
      <c r="BR41" s="301"/>
      <c r="BS41" s="792"/>
      <c r="BT41" s="793"/>
      <c r="BU41" s="793"/>
      <c r="BV41" s="793"/>
      <c r="BW41" s="793"/>
      <c r="BX41" s="793"/>
      <c r="BY41" s="793"/>
      <c r="BZ41" s="793"/>
      <c r="CA41" s="793"/>
      <c r="CB41" s="793"/>
      <c r="CC41" s="793"/>
      <c r="CD41" s="793"/>
      <c r="CE41" s="793"/>
      <c r="CF41" s="793"/>
      <c r="CG41" s="794"/>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92"/>
      <c r="DW41" s="793"/>
      <c r="DX41" s="793"/>
      <c r="DY41" s="793"/>
      <c r="DZ41" s="810"/>
      <c r="EA41" s="278"/>
    </row>
    <row r="42" spans="1:131" ht="26.25" customHeight="1" x14ac:dyDescent="0.15">
      <c r="A42" s="298">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51"/>
      <c r="AL42" s="852"/>
      <c r="AM42" s="852"/>
      <c r="AN42" s="852"/>
      <c r="AO42" s="852"/>
      <c r="AP42" s="852"/>
      <c r="AQ42" s="852"/>
      <c r="AR42" s="852"/>
      <c r="AS42" s="852"/>
      <c r="AT42" s="852"/>
      <c r="AU42" s="852"/>
      <c r="AV42" s="852"/>
      <c r="AW42" s="852"/>
      <c r="AX42" s="852"/>
      <c r="AY42" s="852"/>
      <c r="AZ42" s="855"/>
      <c r="BA42" s="855"/>
      <c r="BB42" s="855"/>
      <c r="BC42" s="855"/>
      <c r="BD42" s="855"/>
      <c r="BE42" s="849"/>
      <c r="BF42" s="849"/>
      <c r="BG42" s="849"/>
      <c r="BH42" s="849"/>
      <c r="BI42" s="850"/>
      <c r="BJ42" s="284"/>
      <c r="BK42" s="284"/>
      <c r="BL42" s="284"/>
      <c r="BM42" s="284"/>
      <c r="BN42" s="284"/>
      <c r="BO42" s="291"/>
      <c r="BP42" s="291"/>
      <c r="BQ42" s="298">
        <v>36</v>
      </c>
      <c r="BR42" s="301"/>
      <c r="BS42" s="792"/>
      <c r="BT42" s="793"/>
      <c r="BU42" s="793"/>
      <c r="BV42" s="793"/>
      <c r="BW42" s="793"/>
      <c r="BX42" s="793"/>
      <c r="BY42" s="793"/>
      <c r="BZ42" s="793"/>
      <c r="CA42" s="793"/>
      <c r="CB42" s="793"/>
      <c r="CC42" s="793"/>
      <c r="CD42" s="793"/>
      <c r="CE42" s="793"/>
      <c r="CF42" s="793"/>
      <c r="CG42" s="794"/>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92"/>
      <c r="DW42" s="793"/>
      <c r="DX42" s="793"/>
      <c r="DY42" s="793"/>
      <c r="DZ42" s="810"/>
      <c r="EA42" s="278"/>
    </row>
    <row r="43" spans="1:131" ht="26.25" customHeight="1" x14ac:dyDescent="0.15">
      <c r="A43" s="298">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51"/>
      <c r="AL43" s="852"/>
      <c r="AM43" s="852"/>
      <c r="AN43" s="852"/>
      <c r="AO43" s="852"/>
      <c r="AP43" s="852"/>
      <c r="AQ43" s="852"/>
      <c r="AR43" s="852"/>
      <c r="AS43" s="852"/>
      <c r="AT43" s="852"/>
      <c r="AU43" s="852"/>
      <c r="AV43" s="852"/>
      <c r="AW43" s="852"/>
      <c r="AX43" s="852"/>
      <c r="AY43" s="852"/>
      <c r="AZ43" s="855"/>
      <c r="BA43" s="855"/>
      <c r="BB43" s="855"/>
      <c r="BC43" s="855"/>
      <c r="BD43" s="855"/>
      <c r="BE43" s="849"/>
      <c r="BF43" s="849"/>
      <c r="BG43" s="849"/>
      <c r="BH43" s="849"/>
      <c r="BI43" s="850"/>
      <c r="BJ43" s="284"/>
      <c r="BK43" s="284"/>
      <c r="BL43" s="284"/>
      <c r="BM43" s="284"/>
      <c r="BN43" s="284"/>
      <c r="BO43" s="291"/>
      <c r="BP43" s="291"/>
      <c r="BQ43" s="298">
        <v>37</v>
      </c>
      <c r="BR43" s="301"/>
      <c r="BS43" s="792"/>
      <c r="BT43" s="793"/>
      <c r="BU43" s="793"/>
      <c r="BV43" s="793"/>
      <c r="BW43" s="793"/>
      <c r="BX43" s="793"/>
      <c r="BY43" s="793"/>
      <c r="BZ43" s="793"/>
      <c r="CA43" s="793"/>
      <c r="CB43" s="793"/>
      <c r="CC43" s="793"/>
      <c r="CD43" s="793"/>
      <c r="CE43" s="793"/>
      <c r="CF43" s="793"/>
      <c r="CG43" s="794"/>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92"/>
      <c r="DW43" s="793"/>
      <c r="DX43" s="793"/>
      <c r="DY43" s="793"/>
      <c r="DZ43" s="810"/>
      <c r="EA43" s="278"/>
    </row>
    <row r="44" spans="1:131" ht="26.25" customHeight="1" x14ac:dyDescent="0.15">
      <c r="A44" s="298">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51"/>
      <c r="AL44" s="852"/>
      <c r="AM44" s="852"/>
      <c r="AN44" s="852"/>
      <c r="AO44" s="852"/>
      <c r="AP44" s="852"/>
      <c r="AQ44" s="852"/>
      <c r="AR44" s="852"/>
      <c r="AS44" s="852"/>
      <c r="AT44" s="852"/>
      <c r="AU44" s="852"/>
      <c r="AV44" s="852"/>
      <c r="AW44" s="852"/>
      <c r="AX44" s="852"/>
      <c r="AY44" s="852"/>
      <c r="AZ44" s="855"/>
      <c r="BA44" s="855"/>
      <c r="BB44" s="855"/>
      <c r="BC44" s="855"/>
      <c r="BD44" s="855"/>
      <c r="BE44" s="849"/>
      <c r="BF44" s="849"/>
      <c r="BG44" s="849"/>
      <c r="BH44" s="849"/>
      <c r="BI44" s="850"/>
      <c r="BJ44" s="284"/>
      <c r="BK44" s="284"/>
      <c r="BL44" s="284"/>
      <c r="BM44" s="284"/>
      <c r="BN44" s="284"/>
      <c r="BO44" s="291"/>
      <c r="BP44" s="291"/>
      <c r="BQ44" s="298">
        <v>38</v>
      </c>
      <c r="BR44" s="301"/>
      <c r="BS44" s="792"/>
      <c r="BT44" s="793"/>
      <c r="BU44" s="793"/>
      <c r="BV44" s="793"/>
      <c r="BW44" s="793"/>
      <c r="BX44" s="793"/>
      <c r="BY44" s="793"/>
      <c r="BZ44" s="793"/>
      <c r="CA44" s="793"/>
      <c r="CB44" s="793"/>
      <c r="CC44" s="793"/>
      <c r="CD44" s="793"/>
      <c r="CE44" s="793"/>
      <c r="CF44" s="793"/>
      <c r="CG44" s="794"/>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92"/>
      <c r="DW44" s="793"/>
      <c r="DX44" s="793"/>
      <c r="DY44" s="793"/>
      <c r="DZ44" s="810"/>
      <c r="EA44" s="278"/>
    </row>
    <row r="45" spans="1:131" ht="26.25" customHeight="1" x14ac:dyDescent="0.15">
      <c r="A45" s="298">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51"/>
      <c r="AL45" s="852"/>
      <c r="AM45" s="852"/>
      <c r="AN45" s="852"/>
      <c r="AO45" s="852"/>
      <c r="AP45" s="852"/>
      <c r="AQ45" s="852"/>
      <c r="AR45" s="852"/>
      <c r="AS45" s="852"/>
      <c r="AT45" s="852"/>
      <c r="AU45" s="852"/>
      <c r="AV45" s="852"/>
      <c r="AW45" s="852"/>
      <c r="AX45" s="852"/>
      <c r="AY45" s="852"/>
      <c r="AZ45" s="855"/>
      <c r="BA45" s="855"/>
      <c r="BB45" s="855"/>
      <c r="BC45" s="855"/>
      <c r="BD45" s="855"/>
      <c r="BE45" s="849"/>
      <c r="BF45" s="849"/>
      <c r="BG45" s="849"/>
      <c r="BH45" s="849"/>
      <c r="BI45" s="850"/>
      <c r="BJ45" s="284"/>
      <c r="BK45" s="284"/>
      <c r="BL45" s="284"/>
      <c r="BM45" s="284"/>
      <c r="BN45" s="284"/>
      <c r="BO45" s="291"/>
      <c r="BP45" s="291"/>
      <c r="BQ45" s="298">
        <v>39</v>
      </c>
      <c r="BR45" s="301"/>
      <c r="BS45" s="792"/>
      <c r="BT45" s="793"/>
      <c r="BU45" s="793"/>
      <c r="BV45" s="793"/>
      <c r="BW45" s="793"/>
      <c r="BX45" s="793"/>
      <c r="BY45" s="793"/>
      <c r="BZ45" s="793"/>
      <c r="CA45" s="793"/>
      <c r="CB45" s="793"/>
      <c r="CC45" s="793"/>
      <c r="CD45" s="793"/>
      <c r="CE45" s="793"/>
      <c r="CF45" s="793"/>
      <c r="CG45" s="794"/>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92"/>
      <c r="DW45" s="793"/>
      <c r="DX45" s="793"/>
      <c r="DY45" s="793"/>
      <c r="DZ45" s="810"/>
      <c r="EA45" s="278"/>
    </row>
    <row r="46" spans="1:131" ht="26.25" customHeight="1" x14ac:dyDescent="0.15">
      <c r="A46" s="298">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51"/>
      <c r="AL46" s="852"/>
      <c r="AM46" s="852"/>
      <c r="AN46" s="852"/>
      <c r="AO46" s="852"/>
      <c r="AP46" s="852"/>
      <c r="AQ46" s="852"/>
      <c r="AR46" s="852"/>
      <c r="AS46" s="852"/>
      <c r="AT46" s="852"/>
      <c r="AU46" s="852"/>
      <c r="AV46" s="852"/>
      <c r="AW46" s="852"/>
      <c r="AX46" s="852"/>
      <c r="AY46" s="852"/>
      <c r="AZ46" s="855"/>
      <c r="BA46" s="855"/>
      <c r="BB46" s="855"/>
      <c r="BC46" s="855"/>
      <c r="BD46" s="855"/>
      <c r="BE46" s="849"/>
      <c r="BF46" s="849"/>
      <c r="BG46" s="849"/>
      <c r="BH46" s="849"/>
      <c r="BI46" s="850"/>
      <c r="BJ46" s="284"/>
      <c r="BK46" s="284"/>
      <c r="BL46" s="284"/>
      <c r="BM46" s="284"/>
      <c r="BN46" s="284"/>
      <c r="BO46" s="291"/>
      <c r="BP46" s="291"/>
      <c r="BQ46" s="298">
        <v>40</v>
      </c>
      <c r="BR46" s="301"/>
      <c r="BS46" s="792"/>
      <c r="BT46" s="793"/>
      <c r="BU46" s="793"/>
      <c r="BV46" s="793"/>
      <c r="BW46" s="793"/>
      <c r="BX46" s="793"/>
      <c r="BY46" s="793"/>
      <c r="BZ46" s="793"/>
      <c r="CA46" s="793"/>
      <c r="CB46" s="793"/>
      <c r="CC46" s="793"/>
      <c r="CD46" s="793"/>
      <c r="CE46" s="793"/>
      <c r="CF46" s="793"/>
      <c r="CG46" s="794"/>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92"/>
      <c r="DW46" s="793"/>
      <c r="DX46" s="793"/>
      <c r="DY46" s="793"/>
      <c r="DZ46" s="810"/>
      <c r="EA46" s="278"/>
    </row>
    <row r="47" spans="1:131" ht="26.25" customHeight="1" x14ac:dyDescent="0.15">
      <c r="A47" s="298">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51"/>
      <c r="AL47" s="852"/>
      <c r="AM47" s="852"/>
      <c r="AN47" s="852"/>
      <c r="AO47" s="852"/>
      <c r="AP47" s="852"/>
      <c r="AQ47" s="852"/>
      <c r="AR47" s="852"/>
      <c r="AS47" s="852"/>
      <c r="AT47" s="852"/>
      <c r="AU47" s="852"/>
      <c r="AV47" s="852"/>
      <c r="AW47" s="852"/>
      <c r="AX47" s="852"/>
      <c r="AY47" s="852"/>
      <c r="AZ47" s="855"/>
      <c r="BA47" s="855"/>
      <c r="BB47" s="855"/>
      <c r="BC47" s="855"/>
      <c r="BD47" s="855"/>
      <c r="BE47" s="849"/>
      <c r="BF47" s="849"/>
      <c r="BG47" s="849"/>
      <c r="BH47" s="849"/>
      <c r="BI47" s="850"/>
      <c r="BJ47" s="284"/>
      <c r="BK47" s="284"/>
      <c r="BL47" s="284"/>
      <c r="BM47" s="284"/>
      <c r="BN47" s="284"/>
      <c r="BO47" s="291"/>
      <c r="BP47" s="291"/>
      <c r="BQ47" s="298">
        <v>41</v>
      </c>
      <c r="BR47" s="301"/>
      <c r="BS47" s="792"/>
      <c r="BT47" s="793"/>
      <c r="BU47" s="793"/>
      <c r="BV47" s="793"/>
      <c r="BW47" s="793"/>
      <c r="BX47" s="793"/>
      <c r="BY47" s="793"/>
      <c r="BZ47" s="793"/>
      <c r="CA47" s="793"/>
      <c r="CB47" s="793"/>
      <c r="CC47" s="793"/>
      <c r="CD47" s="793"/>
      <c r="CE47" s="793"/>
      <c r="CF47" s="793"/>
      <c r="CG47" s="794"/>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92"/>
      <c r="DW47" s="793"/>
      <c r="DX47" s="793"/>
      <c r="DY47" s="793"/>
      <c r="DZ47" s="810"/>
      <c r="EA47" s="278"/>
    </row>
    <row r="48" spans="1:131" ht="26.25" customHeight="1" x14ac:dyDescent="0.15">
      <c r="A48" s="298">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51"/>
      <c r="AL48" s="852"/>
      <c r="AM48" s="852"/>
      <c r="AN48" s="852"/>
      <c r="AO48" s="852"/>
      <c r="AP48" s="852"/>
      <c r="AQ48" s="852"/>
      <c r="AR48" s="852"/>
      <c r="AS48" s="852"/>
      <c r="AT48" s="852"/>
      <c r="AU48" s="852"/>
      <c r="AV48" s="852"/>
      <c r="AW48" s="852"/>
      <c r="AX48" s="852"/>
      <c r="AY48" s="852"/>
      <c r="AZ48" s="855"/>
      <c r="BA48" s="855"/>
      <c r="BB48" s="855"/>
      <c r="BC48" s="855"/>
      <c r="BD48" s="855"/>
      <c r="BE48" s="849"/>
      <c r="BF48" s="849"/>
      <c r="BG48" s="849"/>
      <c r="BH48" s="849"/>
      <c r="BI48" s="850"/>
      <c r="BJ48" s="284"/>
      <c r="BK48" s="284"/>
      <c r="BL48" s="284"/>
      <c r="BM48" s="284"/>
      <c r="BN48" s="284"/>
      <c r="BO48" s="291"/>
      <c r="BP48" s="291"/>
      <c r="BQ48" s="298">
        <v>42</v>
      </c>
      <c r="BR48" s="301"/>
      <c r="BS48" s="792"/>
      <c r="BT48" s="793"/>
      <c r="BU48" s="793"/>
      <c r="BV48" s="793"/>
      <c r="BW48" s="793"/>
      <c r="BX48" s="793"/>
      <c r="BY48" s="793"/>
      <c r="BZ48" s="793"/>
      <c r="CA48" s="793"/>
      <c r="CB48" s="793"/>
      <c r="CC48" s="793"/>
      <c r="CD48" s="793"/>
      <c r="CE48" s="793"/>
      <c r="CF48" s="793"/>
      <c r="CG48" s="794"/>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92"/>
      <c r="DW48" s="793"/>
      <c r="DX48" s="793"/>
      <c r="DY48" s="793"/>
      <c r="DZ48" s="810"/>
      <c r="EA48" s="278"/>
    </row>
    <row r="49" spans="1:131" ht="26.25" customHeight="1" x14ac:dyDescent="0.15">
      <c r="A49" s="298">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51"/>
      <c r="AL49" s="852"/>
      <c r="AM49" s="852"/>
      <c r="AN49" s="852"/>
      <c r="AO49" s="852"/>
      <c r="AP49" s="852"/>
      <c r="AQ49" s="852"/>
      <c r="AR49" s="852"/>
      <c r="AS49" s="852"/>
      <c r="AT49" s="852"/>
      <c r="AU49" s="852"/>
      <c r="AV49" s="852"/>
      <c r="AW49" s="852"/>
      <c r="AX49" s="852"/>
      <c r="AY49" s="852"/>
      <c r="AZ49" s="855"/>
      <c r="BA49" s="855"/>
      <c r="BB49" s="855"/>
      <c r="BC49" s="855"/>
      <c r="BD49" s="855"/>
      <c r="BE49" s="849"/>
      <c r="BF49" s="849"/>
      <c r="BG49" s="849"/>
      <c r="BH49" s="849"/>
      <c r="BI49" s="850"/>
      <c r="BJ49" s="284"/>
      <c r="BK49" s="284"/>
      <c r="BL49" s="284"/>
      <c r="BM49" s="284"/>
      <c r="BN49" s="284"/>
      <c r="BO49" s="291"/>
      <c r="BP49" s="291"/>
      <c r="BQ49" s="298">
        <v>43</v>
      </c>
      <c r="BR49" s="301"/>
      <c r="BS49" s="792"/>
      <c r="BT49" s="793"/>
      <c r="BU49" s="793"/>
      <c r="BV49" s="793"/>
      <c r="BW49" s="793"/>
      <c r="BX49" s="793"/>
      <c r="BY49" s="793"/>
      <c r="BZ49" s="793"/>
      <c r="CA49" s="793"/>
      <c r="CB49" s="793"/>
      <c r="CC49" s="793"/>
      <c r="CD49" s="793"/>
      <c r="CE49" s="793"/>
      <c r="CF49" s="793"/>
      <c r="CG49" s="794"/>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92"/>
      <c r="DW49" s="793"/>
      <c r="DX49" s="793"/>
      <c r="DY49" s="793"/>
      <c r="DZ49" s="810"/>
      <c r="EA49" s="278"/>
    </row>
    <row r="50" spans="1:131" ht="26.25" customHeight="1" x14ac:dyDescent="0.15">
      <c r="A50" s="298">
        <v>23</v>
      </c>
      <c r="B50" s="801"/>
      <c r="C50" s="802"/>
      <c r="D50" s="802"/>
      <c r="E50" s="802"/>
      <c r="F50" s="802"/>
      <c r="G50" s="802"/>
      <c r="H50" s="802"/>
      <c r="I50" s="802"/>
      <c r="J50" s="802"/>
      <c r="K50" s="802"/>
      <c r="L50" s="802"/>
      <c r="M50" s="802"/>
      <c r="N50" s="802"/>
      <c r="O50" s="802"/>
      <c r="P50" s="803"/>
      <c r="Q50" s="856"/>
      <c r="R50" s="857"/>
      <c r="S50" s="857"/>
      <c r="T50" s="857"/>
      <c r="U50" s="857"/>
      <c r="V50" s="857"/>
      <c r="W50" s="857"/>
      <c r="X50" s="857"/>
      <c r="Y50" s="857"/>
      <c r="Z50" s="857"/>
      <c r="AA50" s="857"/>
      <c r="AB50" s="857"/>
      <c r="AC50" s="857"/>
      <c r="AD50" s="857"/>
      <c r="AE50" s="858"/>
      <c r="AF50" s="807"/>
      <c r="AG50" s="808"/>
      <c r="AH50" s="808"/>
      <c r="AI50" s="808"/>
      <c r="AJ50" s="809"/>
      <c r="AK50" s="859"/>
      <c r="AL50" s="857"/>
      <c r="AM50" s="857"/>
      <c r="AN50" s="857"/>
      <c r="AO50" s="857"/>
      <c r="AP50" s="857"/>
      <c r="AQ50" s="857"/>
      <c r="AR50" s="857"/>
      <c r="AS50" s="857"/>
      <c r="AT50" s="857"/>
      <c r="AU50" s="857"/>
      <c r="AV50" s="857"/>
      <c r="AW50" s="857"/>
      <c r="AX50" s="857"/>
      <c r="AY50" s="857"/>
      <c r="AZ50" s="860"/>
      <c r="BA50" s="860"/>
      <c r="BB50" s="860"/>
      <c r="BC50" s="860"/>
      <c r="BD50" s="860"/>
      <c r="BE50" s="849"/>
      <c r="BF50" s="849"/>
      <c r="BG50" s="849"/>
      <c r="BH50" s="849"/>
      <c r="BI50" s="850"/>
      <c r="BJ50" s="284"/>
      <c r="BK50" s="284"/>
      <c r="BL50" s="284"/>
      <c r="BM50" s="284"/>
      <c r="BN50" s="284"/>
      <c r="BO50" s="291"/>
      <c r="BP50" s="291"/>
      <c r="BQ50" s="298">
        <v>44</v>
      </c>
      <c r="BR50" s="301"/>
      <c r="BS50" s="792"/>
      <c r="BT50" s="793"/>
      <c r="BU50" s="793"/>
      <c r="BV50" s="793"/>
      <c r="BW50" s="793"/>
      <c r="BX50" s="793"/>
      <c r="BY50" s="793"/>
      <c r="BZ50" s="793"/>
      <c r="CA50" s="793"/>
      <c r="CB50" s="793"/>
      <c r="CC50" s="793"/>
      <c r="CD50" s="793"/>
      <c r="CE50" s="793"/>
      <c r="CF50" s="793"/>
      <c r="CG50" s="794"/>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92"/>
      <c r="DW50" s="793"/>
      <c r="DX50" s="793"/>
      <c r="DY50" s="793"/>
      <c r="DZ50" s="810"/>
      <c r="EA50" s="278"/>
    </row>
    <row r="51" spans="1:131" ht="26.25" customHeight="1" x14ac:dyDescent="0.15">
      <c r="A51" s="298">
        <v>24</v>
      </c>
      <c r="B51" s="801"/>
      <c r="C51" s="802"/>
      <c r="D51" s="802"/>
      <c r="E51" s="802"/>
      <c r="F51" s="802"/>
      <c r="G51" s="802"/>
      <c r="H51" s="802"/>
      <c r="I51" s="802"/>
      <c r="J51" s="802"/>
      <c r="K51" s="802"/>
      <c r="L51" s="802"/>
      <c r="M51" s="802"/>
      <c r="N51" s="802"/>
      <c r="O51" s="802"/>
      <c r="P51" s="803"/>
      <c r="Q51" s="856"/>
      <c r="R51" s="857"/>
      <c r="S51" s="857"/>
      <c r="T51" s="857"/>
      <c r="U51" s="857"/>
      <c r="V51" s="857"/>
      <c r="W51" s="857"/>
      <c r="X51" s="857"/>
      <c r="Y51" s="857"/>
      <c r="Z51" s="857"/>
      <c r="AA51" s="857"/>
      <c r="AB51" s="857"/>
      <c r="AC51" s="857"/>
      <c r="AD51" s="857"/>
      <c r="AE51" s="858"/>
      <c r="AF51" s="807"/>
      <c r="AG51" s="808"/>
      <c r="AH51" s="808"/>
      <c r="AI51" s="808"/>
      <c r="AJ51" s="809"/>
      <c r="AK51" s="859"/>
      <c r="AL51" s="857"/>
      <c r="AM51" s="857"/>
      <c r="AN51" s="857"/>
      <c r="AO51" s="857"/>
      <c r="AP51" s="857"/>
      <c r="AQ51" s="857"/>
      <c r="AR51" s="857"/>
      <c r="AS51" s="857"/>
      <c r="AT51" s="857"/>
      <c r="AU51" s="857"/>
      <c r="AV51" s="857"/>
      <c r="AW51" s="857"/>
      <c r="AX51" s="857"/>
      <c r="AY51" s="857"/>
      <c r="AZ51" s="860"/>
      <c r="BA51" s="860"/>
      <c r="BB51" s="860"/>
      <c r="BC51" s="860"/>
      <c r="BD51" s="860"/>
      <c r="BE51" s="849"/>
      <c r="BF51" s="849"/>
      <c r="BG51" s="849"/>
      <c r="BH51" s="849"/>
      <c r="BI51" s="850"/>
      <c r="BJ51" s="284"/>
      <c r="BK51" s="284"/>
      <c r="BL51" s="284"/>
      <c r="BM51" s="284"/>
      <c r="BN51" s="284"/>
      <c r="BO51" s="291"/>
      <c r="BP51" s="291"/>
      <c r="BQ51" s="298">
        <v>45</v>
      </c>
      <c r="BR51" s="301"/>
      <c r="BS51" s="792"/>
      <c r="BT51" s="793"/>
      <c r="BU51" s="793"/>
      <c r="BV51" s="793"/>
      <c r="BW51" s="793"/>
      <c r="BX51" s="793"/>
      <c r="BY51" s="793"/>
      <c r="BZ51" s="793"/>
      <c r="CA51" s="793"/>
      <c r="CB51" s="793"/>
      <c r="CC51" s="793"/>
      <c r="CD51" s="793"/>
      <c r="CE51" s="793"/>
      <c r="CF51" s="793"/>
      <c r="CG51" s="794"/>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92"/>
      <c r="DW51" s="793"/>
      <c r="DX51" s="793"/>
      <c r="DY51" s="793"/>
      <c r="DZ51" s="810"/>
      <c r="EA51" s="278"/>
    </row>
    <row r="52" spans="1:131" ht="26.25" customHeight="1" x14ac:dyDescent="0.15">
      <c r="A52" s="298">
        <v>25</v>
      </c>
      <c r="B52" s="801"/>
      <c r="C52" s="802"/>
      <c r="D52" s="802"/>
      <c r="E52" s="802"/>
      <c r="F52" s="802"/>
      <c r="G52" s="802"/>
      <c r="H52" s="802"/>
      <c r="I52" s="802"/>
      <c r="J52" s="802"/>
      <c r="K52" s="802"/>
      <c r="L52" s="802"/>
      <c r="M52" s="802"/>
      <c r="N52" s="802"/>
      <c r="O52" s="802"/>
      <c r="P52" s="803"/>
      <c r="Q52" s="856"/>
      <c r="R52" s="857"/>
      <c r="S52" s="857"/>
      <c r="T52" s="857"/>
      <c r="U52" s="857"/>
      <c r="V52" s="857"/>
      <c r="W52" s="857"/>
      <c r="X52" s="857"/>
      <c r="Y52" s="857"/>
      <c r="Z52" s="857"/>
      <c r="AA52" s="857"/>
      <c r="AB52" s="857"/>
      <c r="AC52" s="857"/>
      <c r="AD52" s="857"/>
      <c r="AE52" s="858"/>
      <c r="AF52" s="807"/>
      <c r="AG52" s="808"/>
      <c r="AH52" s="808"/>
      <c r="AI52" s="808"/>
      <c r="AJ52" s="809"/>
      <c r="AK52" s="859"/>
      <c r="AL52" s="857"/>
      <c r="AM52" s="857"/>
      <c r="AN52" s="857"/>
      <c r="AO52" s="857"/>
      <c r="AP52" s="857"/>
      <c r="AQ52" s="857"/>
      <c r="AR52" s="857"/>
      <c r="AS52" s="857"/>
      <c r="AT52" s="857"/>
      <c r="AU52" s="857"/>
      <c r="AV52" s="857"/>
      <c r="AW52" s="857"/>
      <c r="AX52" s="857"/>
      <c r="AY52" s="857"/>
      <c r="AZ52" s="860"/>
      <c r="BA52" s="860"/>
      <c r="BB52" s="860"/>
      <c r="BC52" s="860"/>
      <c r="BD52" s="860"/>
      <c r="BE52" s="849"/>
      <c r="BF52" s="849"/>
      <c r="BG52" s="849"/>
      <c r="BH52" s="849"/>
      <c r="BI52" s="850"/>
      <c r="BJ52" s="284"/>
      <c r="BK52" s="284"/>
      <c r="BL52" s="284"/>
      <c r="BM52" s="284"/>
      <c r="BN52" s="284"/>
      <c r="BO52" s="291"/>
      <c r="BP52" s="291"/>
      <c r="BQ52" s="298">
        <v>46</v>
      </c>
      <c r="BR52" s="301"/>
      <c r="BS52" s="792"/>
      <c r="BT52" s="793"/>
      <c r="BU52" s="793"/>
      <c r="BV52" s="793"/>
      <c r="BW52" s="793"/>
      <c r="BX52" s="793"/>
      <c r="BY52" s="793"/>
      <c r="BZ52" s="793"/>
      <c r="CA52" s="793"/>
      <c r="CB52" s="793"/>
      <c r="CC52" s="793"/>
      <c r="CD52" s="793"/>
      <c r="CE52" s="793"/>
      <c r="CF52" s="793"/>
      <c r="CG52" s="794"/>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92"/>
      <c r="DW52" s="793"/>
      <c r="DX52" s="793"/>
      <c r="DY52" s="793"/>
      <c r="DZ52" s="810"/>
      <c r="EA52" s="278"/>
    </row>
    <row r="53" spans="1:131" ht="26.25" customHeight="1" x14ac:dyDescent="0.15">
      <c r="A53" s="298">
        <v>26</v>
      </c>
      <c r="B53" s="801"/>
      <c r="C53" s="802"/>
      <c r="D53" s="802"/>
      <c r="E53" s="802"/>
      <c r="F53" s="802"/>
      <c r="G53" s="802"/>
      <c r="H53" s="802"/>
      <c r="I53" s="802"/>
      <c r="J53" s="802"/>
      <c r="K53" s="802"/>
      <c r="L53" s="802"/>
      <c r="M53" s="802"/>
      <c r="N53" s="802"/>
      <c r="O53" s="802"/>
      <c r="P53" s="803"/>
      <c r="Q53" s="856"/>
      <c r="R53" s="857"/>
      <c r="S53" s="857"/>
      <c r="T53" s="857"/>
      <c r="U53" s="857"/>
      <c r="V53" s="857"/>
      <c r="W53" s="857"/>
      <c r="X53" s="857"/>
      <c r="Y53" s="857"/>
      <c r="Z53" s="857"/>
      <c r="AA53" s="857"/>
      <c r="AB53" s="857"/>
      <c r="AC53" s="857"/>
      <c r="AD53" s="857"/>
      <c r="AE53" s="858"/>
      <c r="AF53" s="807"/>
      <c r="AG53" s="808"/>
      <c r="AH53" s="808"/>
      <c r="AI53" s="808"/>
      <c r="AJ53" s="809"/>
      <c r="AK53" s="859"/>
      <c r="AL53" s="857"/>
      <c r="AM53" s="857"/>
      <c r="AN53" s="857"/>
      <c r="AO53" s="857"/>
      <c r="AP53" s="857"/>
      <c r="AQ53" s="857"/>
      <c r="AR53" s="857"/>
      <c r="AS53" s="857"/>
      <c r="AT53" s="857"/>
      <c r="AU53" s="857"/>
      <c r="AV53" s="857"/>
      <c r="AW53" s="857"/>
      <c r="AX53" s="857"/>
      <c r="AY53" s="857"/>
      <c r="AZ53" s="860"/>
      <c r="BA53" s="860"/>
      <c r="BB53" s="860"/>
      <c r="BC53" s="860"/>
      <c r="BD53" s="860"/>
      <c r="BE53" s="849"/>
      <c r="BF53" s="849"/>
      <c r="BG53" s="849"/>
      <c r="BH53" s="849"/>
      <c r="BI53" s="850"/>
      <c r="BJ53" s="284"/>
      <c r="BK53" s="284"/>
      <c r="BL53" s="284"/>
      <c r="BM53" s="284"/>
      <c r="BN53" s="284"/>
      <c r="BO53" s="291"/>
      <c r="BP53" s="291"/>
      <c r="BQ53" s="298">
        <v>47</v>
      </c>
      <c r="BR53" s="301"/>
      <c r="BS53" s="792"/>
      <c r="BT53" s="793"/>
      <c r="BU53" s="793"/>
      <c r="BV53" s="793"/>
      <c r="BW53" s="793"/>
      <c r="BX53" s="793"/>
      <c r="BY53" s="793"/>
      <c r="BZ53" s="793"/>
      <c r="CA53" s="793"/>
      <c r="CB53" s="793"/>
      <c r="CC53" s="793"/>
      <c r="CD53" s="793"/>
      <c r="CE53" s="793"/>
      <c r="CF53" s="793"/>
      <c r="CG53" s="794"/>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92"/>
      <c r="DW53" s="793"/>
      <c r="DX53" s="793"/>
      <c r="DY53" s="793"/>
      <c r="DZ53" s="810"/>
      <c r="EA53" s="278"/>
    </row>
    <row r="54" spans="1:131" ht="26.25" customHeight="1" x14ac:dyDescent="0.15">
      <c r="A54" s="298">
        <v>27</v>
      </c>
      <c r="B54" s="801"/>
      <c r="C54" s="802"/>
      <c r="D54" s="802"/>
      <c r="E54" s="802"/>
      <c r="F54" s="802"/>
      <c r="G54" s="802"/>
      <c r="H54" s="802"/>
      <c r="I54" s="802"/>
      <c r="J54" s="802"/>
      <c r="K54" s="802"/>
      <c r="L54" s="802"/>
      <c r="M54" s="802"/>
      <c r="N54" s="802"/>
      <c r="O54" s="802"/>
      <c r="P54" s="803"/>
      <c r="Q54" s="856"/>
      <c r="R54" s="857"/>
      <c r="S54" s="857"/>
      <c r="T54" s="857"/>
      <c r="U54" s="857"/>
      <c r="V54" s="857"/>
      <c r="W54" s="857"/>
      <c r="X54" s="857"/>
      <c r="Y54" s="857"/>
      <c r="Z54" s="857"/>
      <c r="AA54" s="857"/>
      <c r="AB54" s="857"/>
      <c r="AC54" s="857"/>
      <c r="AD54" s="857"/>
      <c r="AE54" s="858"/>
      <c r="AF54" s="807"/>
      <c r="AG54" s="808"/>
      <c r="AH54" s="808"/>
      <c r="AI54" s="808"/>
      <c r="AJ54" s="809"/>
      <c r="AK54" s="859"/>
      <c r="AL54" s="857"/>
      <c r="AM54" s="857"/>
      <c r="AN54" s="857"/>
      <c r="AO54" s="857"/>
      <c r="AP54" s="857"/>
      <c r="AQ54" s="857"/>
      <c r="AR54" s="857"/>
      <c r="AS54" s="857"/>
      <c r="AT54" s="857"/>
      <c r="AU54" s="857"/>
      <c r="AV54" s="857"/>
      <c r="AW54" s="857"/>
      <c r="AX54" s="857"/>
      <c r="AY54" s="857"/>
      <c r="AZ54" s="860"/>
      <c r="BA54" s="860"/>
      <c r="BB54" s="860"/>
      <c r="BC54" s="860"/>
      <c r="BD54" s="860"/>
      <c r="BE54" s="849"/>
      <c r="BF54" s="849"/>
      <c r="BG54" s="849"/>
      <c r="BH54" s="849"/>
      <c r="BI54" s="850"/>
      <c r="BJ54" s="284"/>
      <c r="BK54" s="284"/>
      <c r="BL54" s="284"/>
      <c r="BM54" s="284"/>
      <c r="BN54" s="284"/>
      <c r="BO54" s="291"/>
      <c r="BP54" s="291"/>
      <c r="BQ54" s="298">
        <v>48</v>
      </c>
      <c r="BR54" s="301"/>
      <c r="BS54" s="792"/>
      <c r="BT54" s="793"/>
      <c r="BU54" s="793"/>
      <c r="BV54" s="793"/>
      <c r="BW54" s="793"/>
      <c r="BX54" s="793"/>
      <c r="BY54" s="793"/>
      <c r="BZ54" s="793"/>
      <c r="CA54" s="793"/>
      <c r="CB54" s="793"/>
      <c r="CC54" s="793"/>
      <c r="CD54" s="793"/>
      <c r="CE54" s="793"/>
      <c r="CF54" s="793"/>
      <c r="CG54" s="794"/>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92"/>
      <c r="DW54" s="793"/>
      <c r="DX54" s="793"/>
      <c r="DY54" s="793"/>
      <c r="DZ54" s="810"/>
      <c r="EA54" s="278"/>
    </row>
    <row r="55" spans="1:131" ht="26.25" customHeight="1" x14ac:dyDescent="0.15">
      <c r="A55" s="298">
        <v>28</v>
      </c>
      <c r="B55" s="801"/>
      <c r="C55" s="802"/>
      <c r="D55" s="802"/>
      <c r="E55" s="802"/>
      <c r="F55" s="802"/>
      <c r="G55" s="802"/>
      <c r="H55" s="802"/>
      <c r="I55" s="802"/>
      <c r="J55" s="802"/>
      <c r="K55" s="802"/>
      <c r="L55" s="802"/>
      <c r="M55" s="802"/>
      <c r="N55" s="802"/>
      <c r="O55" s="802"/>
      <c r="P55" s="803"/>
      <c r="Q55" s="856"/>
      <c r="R55" s="857"/>
      <c r="S55" s="857"/>
      <c r="T55" s="857"/>
      <c r="U55" s="857"/>
      <c r="V55" s="857"/>
      <c r="W55" s="857"/>
      <c r="X55" s="857"/>
      <c r="Y55" s="857"/>
      <c r="Z55" s="857"/>
      <c r="AA55" s="857"/>
      <c r="AB55" s="857"/>
      <c r="AC55" s="857"/>
      <c r="AD55" s="857"/>
      <c r="AE55" s="858"/>
      <c r="AF55" s="807"/>
      <c r="AG55" s="808"/>
      <c r="AH55" s="808"/>
      <c r="AI55" s="808"/>
      <c r="AJ55" s="809"/>
      <c r="AK55" s="859"/>
      <c r="AL55" s="857"/>
      <c r="AM55" s="857"/>
      <c r="AN55" s="857"/>
      <c r="AO55" s="857"/>
      <c r="AP55" s="857"/>
      <c r="AQ55" s="857"/>
      <c r="AR55" s="857"/>
      <c r="AS55" s="857"/>
      <c r="AT55" s="857"/>
      <c r="AU55" s="857"/>
      <c r="AV55" s="857"/>
      <c r="AW55" s="857"/>
      <c r="AX55" s="857"/>
      <c r="AY55" s="857"/>
      <c r="AZ55" s="860"/>
      <c r="BA55" s="860"/>
      <c r="BB55" s="860"/>
      <c r="BC55" s="860"/>
      <c r="BD55" s="860"/>
      <c r="BE55" s="849"/>
      <c r="BF55" s="849"/>
      <c r="BG55" s="849"/>
      <c r="BH55" s="849"/>
      <c r="BI55" s="850"/>
      <c r="BJ55" s="284"/>
      <c r="BK55" s="284"/>
      <c r="BL55" s="284"/>
      <c r="BM55" s="284"/>
      <c r="BN55" s="284"/>
      <c r="BO55" s="291"/>
      <c r="BP55" s="291"/>
      <c r="BQ55" s="298">
        <v>49</v>
      </c>
      <c r="BR55" s="301"/>
      <c r="BS55" s="792"/>
      <c r="BT55" s="793"/>
      <c r="BU55" s="793"/>
      <c r="BV55" s="793"/>
      <c r="BW55" s="793"/>
      <c r="BX55" s="793"/>
      <c r="BY55" s="793"/>
      <c r="BZ55" s="793"/>
      <c r="CA55" s="793"/>
      <c r="CB55" s="793"/>
      <c r="CC55" s="793"/>
      <c r="CD55" s="793"/>
      <c r="CE55" s="793"/>
      <c r="CF55" s="793"/>
      <c r="CG55" s="794"/>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92"/>
      <c r="DW55" s="793"/>
      <c r="DX55" s="793"/>
      <c r="DY55" s="793"/>
      <c r="DZ55" s="810"/>
      <c r="EA55" s="278"/>
    </row>
    <row r="56" spans="1:131" ht="26.25" customHeight="1" x14ac:dyDescent="0.15">
      <c r="A56" s="298">
        <v>29</v>
      </c>
      <c r="B56" s="801"/>
      <c r="C56" s="802"/>
      <c r="D56" s="802"/>
      <c r="E56" s="802"/>
      <c r="F56" s="802"/>
      <c r="G56" s="802"/>
      <c r="H56" s="802"/>
      <c r="I56" s="802"/>
      <c r="J56" s="802"/>
      <c r="K56" s="802"/>
      <c r="L56" s="802"/>
      <c r="M56" s="802"/>
      <c r="N56" s="802"/>
      <c r="O56" s="802"/>
      <c r="P56" s="803"/>
      <c r="Q56" s="856"/>
      <c r="R56" s="857"/>
      <c r="S56" s="857"/>
      <c r="T56" s="857"/>
      <c r="U56" s="857"/>
      <c r="V56" s="857"/>
      <c r="W56" s="857"/>
      <c r="X56" s="857"/>
      <c r="Y56" s="857"/>
      <c r="Z56" s="857"/>
      <c r="AA56" s="857"/>
      <c r="AB56" s="857"/>
      <c r="AC56" s="857"/>
      <c r="AD56" s="857"/>
      <c r="AE56" s="858"/>
      <c r="AF56" s="807"/>
      <c r="AG56" s="808"/>
      <c r="AH56" s="808"/>
      <c r="AI56" s="808"/>
      <c r="AJ56" s="809"/>
      <c r="AK56" s="859"/>
      <c r="AL56" s="857"/>
      <c r="AM56" s="857"/>
      <c r="AN56" s="857"/>
      <c r="AO56" s="857"/>
      <c r="AP56" s="857"/>
      <c r="AQ56" s="857"/>
      <c r="AR56" s="857"/>
      <c r="AS56" s="857"/>
      <c r="AT56" s="857"/>
      <c r="AU56" s="857"/>
      <c r="AV56" s="857"/>
      <c r="AW56" s="857"/>
      <c r="AX56" s="857"/>
      <c r="AY56" s="857"/>
      <c r="AZ56" s="860"/>
      <c r="BA56" s="860"/>
      <c r="BB56" s="860"/>
      <c r="BC56" s="860"/>
      <c r="BD56" s="860"/>
      <c r="BE56" s="849"/>
      <c r="BF56" s="849"/>
      <c r="BG56" s="849"/>
      <c r="BH56" s="849"/>
      <c r="BI56" s="850"/>
      <c r="BJ56" s="284"/>
      <c r="BK56" s="284"/>
      <c r="BL56" s="284"/>
      <c r="BM56" s="284"/>
      <c r="BN56" s="284"/>
      <c r="BO56" s="291"/>
      <c r="BP56" s="291"/>
      <c r="BQ56" s="298">
        <v>50</v>
      </c>
      <c r="BR56" s="301"/>
      <c r="BS56" s="792"/>
      <c r="BT56" s="793"/>
      <c r="BU56" s="793"/>
      <c r="BV56" s="793"/>
      <c r="BW56" s="793"/>
      <c r="BX56" s="793"/>
      <c r="BY56" s="793"/>
      <c r="BZ56" s="793"/>
      <c r="CA56" s="793"/>
      <c r="CB56" s="793"/>
      <c r="CC56" s="793"/>
      <c r="CD56" s="793"/>
      <c r="CE56" s="793"/>
      <c r="CF56" s="793"/>
      <c r="CG56" s="794"/>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92"/>
      <c r="DW56" s="793"/>
      <c r="DX56" s="793"/>
      <c r="DY56" s="793"/>
      <c r="DZ56" s="810"/>
      <c r="EA56" s="278"/>
    </row>
    <row r="57" spans="1:131" ht="26.25" customHeight="1" x14ac:dyDescent="0.15">
      <c r="A57" s="298">
        <v>30</v>
      </c>
      <c r="B57" s="801"/>
      <c r="C57" s="802"/>
      <c r="D57" s="802"/>
      <c r="E57" s="802"/>
      <c r="F57" s="802"/>
      <c r="G57" s="802"/>
      <c r="H57" s="802"/>
      <c r="I57" s="802"/>
      <c r="J57" s="802"/>
      <c r="K57" s="802"/>
      <c r="L57" s="802"/>
      <c r="M57" s="802"/>
      <c r="N57" s="802"/>
      <c r="O57" s="802"/>
      <c r="P57" s="803"/>
      <c r="Q57" s="856"/>
      <c r="R57" s="857"/>
      <c r="S57" s="857"/>
      <c r="T57" s="857"/>
      <c r="U57" s="857"/>
      <c r="V57" s="857"/>
      <c r="W57" s="857"/>
      <c r="X57" s="857"/>
      <c r="Y57" s="857"/>
      <c r="Z57" s="857"/>
      <c r="AA57" s="857"/>
      <c r="AB57" s="857"/>
      <c r="AC57" s="857"/>
      <c r="AD57" s="857"/>
      <c r="AE57" s="858"/>
      <c r="AF57" s="807"/>
      <c r="AG57" s="808"/>
      <c r="AH57" s="808"/>
      <c r="AI57" s="808"/>
      <c r="AJ57" s="809"/>
      <c r="AK57" s="859"/>
      <c r="AL57" s="857"/>
      <c r="AM57" s="857"/>
      <c r="AN57" s="857"/>
      <c r="AO57" s="857"/>
      <c r="AP57" s="857"/>
      <c r="AQ57" s="857"/>
      <c r="AR57" s="857"/>
      <c r="AS57" s="857"/>
      <c r="AT57" s="857"/>
      <c r="AU57" s="857"/>
      <c r="AV57" s="857"/>
      <c r="AW57" s="857"/>
      <c r="AX57" s="857"/>
      <c r="AY57" s="857"/>
      <c r="AZ57" s="860"/>
      <c r="BA57" s="860"/>
      <c r="BB57" s="860"/>
      <c r="BC57" s="860"/>
      <c r="BD57" s="860"/>
      <c r="BE57" s="849"/>
      <c r="BF57" s="849"/>
      <c r="BG57" s="849"/>
      <c r="BH57" s="849"/>
      <c r="BI57" s="850"/>
      <c r="BJ57" s="284"/>
      <c r="BK57" s="284"/>
      <c r="BL57" s="284"/>
      <c r="BM57" s="284"/>
      <c r="BN57" s="284"/>
      <c r="BO57" s="291"/>
      <c r="BP57" s="291"/>
      <c r="BQ57" s="298">
        <v>51</v>
      </c>
      <c r="BR57" s="301"/>
      <c r="BS57" s="792"/>
      <c r="BT57" s="793"/>
      <c r="BU57" s="793"/>
      <c r="BV57" s="793"/>
      <c r="BW57" s="793"/>
      <c r="BX57" s="793"/>
      <c r="BY57" s="793"/>
      <c r="BZ57" s="793"/>
      <c r="CA57" s="793"/>
      <c r="CB57" s="793"/>
      <c r="CC57" s="793"/>
      <c r="CD57" s="793"/>
      <c r="CE57" s="793"/>
      <c r="CF57" s="793"/>
      <c r="CG57" s="794"/>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92"/>
      <c r="DW57" s="793"/>
      <c r="DX57" s="793"/>
      <c r="DY57" s="793"/>
      <c r="DZ57" s="810"/>
      <c r="EA57" s="278"/>
    </row>
    <row r="58" spans="1:131" ht="26.25" customHeight="1" x14ac:dyDescent="0.15">
      <c r="A58" s="298">
        <v>31</v>
      </c>
      <c r="B58" s="801"/>
      <c r="C58" s="802"/>
      <c r="D58" s="802"/>
      <c r="E58" s="802"/>
      <c r="F58" s="802"/>
      <c r="G58" s="802"/>
      <c r="H58" s="802"/>
      <c r="I58" s="802"/>
      <c r="J58" s="802"/>
      <c r="K58" s="802"/>
      <c r="L58" s="802"/>
      <c r="M58" s="802"/>
      <c r="N58" s="802"/>
      <c r="O58" s="802"/>
      <c r="P58" s="803"/>
      <c r="Q58" s="856"/>
      <c r="R58" s="857"/>
      <c r="S58" s="857"/>
      <c r="T58" s="857"/>
      <c r="U58" s="857"/>
      <c r="V58" s="857"/>
      <c r="W58" s="857"/>
      <c r="X58" s="857"/>
      <c r="Y58" s="857"/>
      <c r="Z58" s="857"/>
      <c r="AA58" s="857"/>
      <c r="AB58" s="857"/>
      <c r="AC58" s="857"/>
      <c r="AD58" s="857"/>
      <c r="AE58" s="858"/>
      <c r="AF58" s="807"/>
      <c r="AG58" s="808"/>
      <c r="AH58" s="808"/>
      <c r="AI58" s="808"/>
      <c r="AJ58" s="809"/>
      <c r="AK58" s="859"/>
      <c r="AL58" s="857"/>
      <c r="AM58" s="857"/>
      <c r="AN58" s="857"/>
      <c r="AO58" s="857"/>
      <c r="AP58" s="857"/>
      <c r="AQ58" s="857"/>
      <c r="AR58" s="857"/>
      <c r="AS58" s="857"/>
      <c r="AT58" s="857"/>
      <c r="AU58" s="857"/>
      <c r="AV58" s="857"/>
      <c r="AW58" s="857"/>
      <c r="AX58" s="857"/>
      <c r="AY58" s="857"/>
      <c r="AZ58" s="860"/>
      <c r="BA58" s="860"/>
      <c r="BB58" s="860"/>
      <c r="BC58" s="860"/>
      <c r="BD58" s="860"/>
      <c r="BE58" s="849"/>
      <c r="BF58" s="849"/>
      <c r="BG58" s="849"/>
      <c r="BH58" s="849"/>
      <c r="BI58" s="850"/>
      <c r="BJ58" s="284"/>
      <c r="BK58" s="284"/>
      <c r="BL58" s="284"/>
      <c r="BM58" s="284"/>
      <c r="BN58" s="284"/>
      <c r="BO58" s="291"/>
      <c r="BP58" s="291"/>
      <c r="BQ58" s="298">
        <v>52</v>
      </c>
      <c r="BR58" s="301"/>
      <c r="BS58" s="792"/>
      <c r="BT58" s="793"/>
      <c r="BU58" s="793"/>
      <c r="BV58" s="793"/>
      <c r="BW58" s="793"/>
      <c r="BX58" s="793"/>
      <c r="BY58" s="793"/>
      <c r="BZ58" s="793"/>
      <c r="CA58" s="793"/>
      <c r="CB58" s="793"/>
      <c r="CC58" s="793"/>
      <c r="CD58" s="793"/>
      <c r="CE58" s="793"/>
      <c r="CF58" s="793"/>
      <c r="CG58" s="794"/>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92"/>
      <c r="DW58" s="793"/>
      <c r="DX58" s="793"/>
      <c r="DY58" s="793"/>
      <c r="DZ58" s="810"/>
      <c r="EA58" s="278"/>
    </row>
    <row r="59" spans="1:131" ht="26.25" customHeight="1" x14ac:dyDescent="0.15">
      <c r="A59" s="298">
        <v>32</v>
      </c>
      <c r="B59" s="801"/>
      <c r="C59" s="802"/>
      <c r="D59" s="802"/>
      <c r="E59" s="802"/>
      <c r="F59" s="802"/>
      <c r="G59" s="802"/>
      <c r="H59" s="802"/>
      <c r="I59" s="802"/>
      <c r="J59" s="802"/>
      <c r="K59" s="802"/>
      <c r="L59" s="802"/>
      <c r="M59" s="802"/>
      <c r="N59" s="802"/>
      <c r="O59" s="802"/>
      <c r="P59" s="803"/>
      <c r="Q59" s="856"/>
      <c r="R59" s="857"/>
      <c r="S59" s="857"/>
      <c r="T59" s="857"/>
      <c r="U59" s="857"/>
      <c r="V59" s="857"/>
      <c r="W59" s="857"/>
      <c r="X59" s="857"/>
      <c r="Y59" s="857"/>
      <c r="Z59" s="857"/>
      <c r="AA59" s="857"/>
      <c r="AB59" s="857"/>
      <c r="AC59" s="857"/>
      <c r="AD59" s="857"/>
      <c r="AE59" s="858"/>
      <c r="AF59" s="807"/>
      <c r="AG59" s="808"/>
      <c r="AH59" s="808"/>
      <c r="AI59" s="808"/>
      <c r="AJ59" s="809"/>
      <c r="AK59" s="859"/>
      <c r="AL59" s="857"/>
      <c r="AM59" s="857"/>
      <c r="AN59" s="857"/>
      <c r="AO59" s="857"/>
      <c r="AP59" s="857"/>
      <c r="AQ59" s="857"/>
      <c r="AR59" s="857"/>
      <c r="AS59" s="857"/>
      <c r="AT59" s="857"/>
      <c r="AU59" s="857"/>
      <c r="AV59" s="857"/>
      <c r="AW59" s="857"/>
      <c r="AX59" s="857"/>
      <c r="AY59" s="857"/>
      <c r="AZ59" s="860"/>
      <c r="BA59" s="860"/>
      <c r="BB59" s="860"/>
      <c r="BC59" s="860"/>
      <c r="BD59" s="860"/>
      <c r="BE59" s="849"/>
      <c r="BF59" s="849"/>
      <c r="BG59" s="849"/>
      <c r="BH59" s="849"/>
      <c r="BI59" s="850"/>
      <c r="BJ59" s="284"/>
      <c r="BK59" s="284"/>
      <c r="BL59" s="284"/>
      <c r="BM59" s="284"/>
      <c r="BN59" s="284"/>
      <c r="BO59" s="291"/>
      <c r="BP59" s="291"/>
      <c r="BQ59" s="298">
        <v>53</v>
      </c>
      <c r="BR59" s="301"/>
      <c r="BS59" s="792"/>
      <c r="BT59" s="793"/>
      <c r="BU59" s="793"/>
      <c r="BV59" s="793"/>
      <c r="BW59" s="793"/>
      <c r="BX59" s="793"/>
      <c r="BY59" s="793"/>
      <c r="BZ59" s="793"/>
      <c r="CA59" s="793"/>
      <c r="CB59" s="793"/>
      <c r="CC59" s="793"/>
      <c r="CD59" s="793"/>
      <c r="CE59" s="793"/>
      <c r="CF59" s="793"/>
      <c r="CG59" s="794"/>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92"/>
      <c r="DW59" s="793"/>
      <c r="DX59" s="793"/>
      <c r="DY59" s="793"/>
      <c r="DZ59" s="810"/>
      <c r="EA59" s="278"/>
    </row>
    <row r="60" spans="1:131" ht="26.25" customHeight="1" x14ac:dyDescent="0.15">
      <c r="A60" s="298">
        <v>33</v>
      </c>
      <c r="B60" s="801"/>
      <c r="C60" s="802"/>
      <c r="D60" s="802"/>
      <c r="E60" s="802"/>
      <c r="F60" s="802"/>
      <c r="G60" s="802"/>
      <c r="H60" s="802"/>
      <c r="I60" s="802"/>
      <c r="J60" s="802"/>
      <c r="K60" s="802"/>
      <c r="L60" s="802"/>
      <c r="M60" s="802"/>
      <c r="N60" s="802"/>
      <c r="O60" s="802"/>
      <c r="P60" s="803"/>
      <c r="Q60" s="856"/>
      <c r="R60" s="857"/>
      <c r="S60" s="857"/>
      <c r="T60" s="857"/>
      <c r="U60" s="857"/>
      <c r="V60" s="857"/>
      <c r="W60" s="857"/>
      <c r="X60" s="857"/>
      <c r="Y60" s="857"/>
      <c r="Z60" s="857"/>
      <c r="AA60" s="857"/>
      <c r="AB60" s="857"/>
      <c r="AC60" s="857"/>
      <c r="AD60" s="857"/>
      <c r="AE60" s="858"/>
      <c r="AF60" s="807"/>
      <c r="AG60" s="808"/>
      <c r="AH60" s="808"/>
      <c r="AI60" s="808"/>
      <c r="AJ60" s="809"/>
      <c r="AK60" s="859"/>
      <c r="AL60" s="857"/>
      <c r="AM60" s="857"/>
      <c r="AN60" s="857"/>
      <c r="AO60" s="857"/>
      <c r="AP60" s="857"/>
      <c r="AQ60" s="857"/>
      <c r="AR60" s="857"/>
      <c r="AS60" s="857"/>
      <c r="AT60" s="857"/>
      <c r="AU60" s="857"/>
      <c r="AV60" s="857"/>
      <c r="AW60" s="857"/>
      <c r="AX60" s="857"/>
      <c r="AY60" s="857"/>
      <c r="AZ60" s="860"/>
      <c r="BA60" s="860"/>
      <c r="BB60" s="860"/>
      <c r="BC60" s="860"/>
      <c r="BD60" s="860"/>
      <c r="BE60" s="849"/>
      <c r="BF60" s="849"/>
      <c r="BG60" s="849"/>
      <c r="BH60" s="849"/>
      <c r="BI60" s="850"/>
      <c r="BJ60" s="284"/>
      <c r="BK60" s="284"/>
      <c r="BL60" s="284"/>
      <c r="BM60" s="284"/>
      <c r="BN60" s="284"/>
      <c r="BO60" s="291"/>
      <c r="BP60" s="291"/>
      <c r="BQ60" s="298">
        <v>54</v>
      </c>
      <c r="BR60" s="301"/>
      <c r="BS60" s="792"/>
      <c r="BT60" s="793"/>
      <c r="BU60" s="793"/>
      <c r="BV60" s="793"/>
      <c r="BW60" s="793"/>
      <c r="BX60" s="793"/>
      <c r="BY60" s="793"/>
      <c r="BZ60" s="793"/>
      <c r="CA60" s="793"/>
      <c r="CB60" s="793"/>
      <c r="CC60" s="793"/>
      <c r="CD60" s="793"/>
      <c r="CE60" s="793"/>
      <c r="CF60" s="793"/>
      <c r="CG60" s="794"/>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92"/>
      <c r="DW60" s="793"/>
      <c r="DX60" s="793"/>
      <c r="DY60" s="793"/>
      <c r="DZ60" s="810"/>
      <c r="EA60" s="278"/>
    </row>
    <row r="61" spans="1:131" ht="26.25" customHeight="1" thickBot="1" x14ac:dyDescent="0.2">
      <c r="A61" s="298">
        <v>34</v>
      </c>
      <c r="B61" s="801"/>
      <c r="C61" s="802"/>
      <c r="D61" s="802"/>
      <c r="E61" s="802"/>
      <c r="F61" s="802"/>
      <c r="G61" s="802"/>
      <c r="H61" s="802"/>
      <c r="I61" s="802"/>
      <c r="J61" s="802"/>
      <c r="K61" s="802"/>
      <c r="L61" s="802"/>
      <c r="M61" s="802"/>
      <c r="N61" s="802"/>
      <c r="O61" s="802"/>
      <c r="P61" s="803"/>
      <c r="Q61" s="856"/>
      <c r="R61" s="857"/>
      <c r="S61" s="857"/>
      <c r="T61" s="857"/>
      <c r="U61" s="857"/>
      <c r="V61" s="857"/>
      <c r="W61" s="857"/>
      <c r="X61" s="857"/>
      <c r="Y61" s="857"/>
      <c r="Z61" s="857"/>
      <c r="AA61" s="857"/>
      <c r="AB61" s="857"/>
      <c r="AC61" s="857"/>
      <c r="AD61" s="857"/>
      <c r="AE61" s="858"/>
      <c r="AF61" s="807"/>
      <c r="AG61" s="808"/>
      <c r="AH61" s="808"/>
      <c r="AI61" s="808"/>
      <c r="AJ61" s="809"/>
      <c r="AK61" s="859"/>
      <c r="AL61" s="857"/>
      <c r="AM61" s="857"/>
      <c r="AN61" s="857"/>
      <c r="AO61" s="857"/>
      <c r="AP61" s="857"/>
      <c r="AQ61" s="857"/>
      <c r="AR61" s="857"/>
      <c r="AS61" s="857"/>
      <c r="AT61" s="857"/>
      <c r="AU61" s="857"/>
      <c r="AV61" s="857"/>
      <c r="AW61" s="857"/>
      <c r="AX61" s="857"/>
      <c r="AY61" s="857"/>
      <c r="AZ61" s="860"/>
      <c r="BA61" s="860"/>
      <c r="BB61" s="860"/>
      <c r="BC61" s="860"/>
      <c r="BD61" s="860"/>
      <c r="BE61" s="849"/>
      <c r="BF61" s="849"/>
      <c r="BG61" s="849"/>
      <c r="BH61" s="849"/>
      <c r="BI61" s="850"/>
      <c r="BJ61" s="284"/>
      <c r="BK61" s="284"/>
      <c r="BL61" s="284"/>
      <c r="BM61" s="284"/>
      <c r="BN61" s="284"/>
      <c r="BO61" s="291"/>
      <c r="BP61" s="291"/>
      <c r="BQ61" s="298">
        <v>55</v>
      </c>
      <c r="BR61" s="301"/>
      <c r="BS61" s="792"/>
      <c r="BT61" s="793"/>
      <c r="BU61" s="793"/>
      <c r="BV61" s="793"/>
      <c r="BW61" s="793"/>
      <c r="BX61" s="793"/>
      <c r="BY61" s="793"/>
      <c r="BZ61" s="793"/>
      <c r="CA61" s="793"/>
      <c r="CB61" s="793"/>
      <c r="CC61" s="793"/>
      <c r="CD61" s="793"/>
      <c r="CE61" s="793"/>
      <c r="CF61" s="793"/>
      <c r="CG61" s="794"/>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92"/>
      <c r="DW61" s="793"/>
      <c r="DX61" s="793"/>
      <c r="DY61" s="793"/>
      <c r="DZ61" s="810"/>
      <c r="EA61" s="278"/>
    </row>
    <row r="62" spans="1:131" ht="26.25" customHeight="1" x14ac:dyDescent="0.15">
      <c r="A62" s="298">
        <v>35</v>
      </c>
      <c r="B62" s="801"/>
      <c r="C62" s="802"/>
      <c r="D62" s="802"/>
      <c r="E62" s="802"/>
      <c r="F62" s="802"/>
      <c r="G62" s="802"/>
      <c r="H62" s="802"/>
      <c r="I62" s="802"/>
      <c r="J62" s="802"/>
      <c r="K62" s="802"/>
      <c r="L62" s="802"/>
      <c r="M62" s="802"/>
      <c r="N62" s="802"/>
      <c r="O62" s="802"/>
      <c r="P62" s="803"/>
      <c r="Q62" s="856"/>
      <c r="R62" s="857"/>
      <c r="S62" s="857"/>
      <c r="T62" s="857"/>
      <c r="U62" s="857"/>
      <c r="V62" s="857"/>
      <c r="W62" s="857"/>
      <c r="X62" s="857"/>
      <c r="Y62" s="857"/>
      <c r="Z62" s="857"/>
      <c r="AA62" s="857"/>
      <c r="AB62" s="857"/>
      <c r="AC62" s="857"/>
      <c r="AD62" s="857"/>
      <c r="AE62" s="858"/>
      <c r="AF62" s="807"/>
      <c r="AG62" s="808"/>
      <c r="AH62" s="808"/>
      <c r="AI62" s="808"/>
      <c r="AJ62" s="809"/>
      <c r="AK62" s="859"/>
      <c r="AL62" s="857"/>
      <c r="AM62" s="857"/>
      <c r="AN62" s="857"/>
      <c r="AO62" s="857"/>
      <c r="AP62" s="857"/>
      <c r="AQ62" s="857"/>
      <c r="AR62" s="857"/>
      <c r="AS62" s="857"/>
      <c r="AT62" s="857"/>
      <c r="AU62" s="857"/>
      <c r="AV62" s="857"/>
      <c r="AW62" s="857"/>
      <c r="AX62" s="857"/>
      <c r="AY62" s="857"/>
      <c r="AZ62" s="860"/>
      <c r="BA62" s="860"/>
      <c r="BB62" s="860"/>
      <c r="BC62" s="860"/>
      <c r="BD62" s="860"/>
      <c r="BE62" s="849"/>
      <c r="BF62" s="849"/>
      <c r="BG62" s="849"/>
      <c r="BH62" s="849"/>
      <c r="BI62" s="850"/>
      <c r="BJ62" s="861" t="s">
        <v>253</v>
      </c>
      <c r="BK62" s="818"/>
      <c r="BL62" s="818"/>
      <c r="BM62" s="818"/>
      <c r="BN62" s="819"/>
      <c r="BO62" s="291"/>
      <c r="BP62" s="291"/>
      <c r="BQ62" s="298">
        <v>56</v>
      </c>
      <c r="BR62" s="301"/>
      <c r="BS62" s="792"/>
      <c r="BT62" s="793"/>
      <c r="BU62" s="793"/>
      <c r="BV62" s="793"/>
      <c r="BW62" s="793"/>
      <c r="BX62" s="793"/>
      <c r="BY62" s="793"/>
      <c r="BZ62" s="793"/>
      <c r="CA62" s="793"/>
      <c r="CB62" s="793"/>
      <c r="CC62" s="793"/>
      <c r="CD62" s="793"/>
      <c r="CE62" s="793"/>
      <c r="CF62" s="793"/>
      <c r="CG62" s="794"/>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92"/>
      <c r="DW62" s="793"/>
      <c r="DX62" s="793"/>
      <c r="DY62" s="793"/>
      <c r="DZ62" s="810"/>
      <c r="EA62" s="278"/>
    </row>
    <row r="63" spans="1:131" ht="26.25" customHeight="1" thickBot="1" x14ac:dyDescent="0.2">
      <c r="A63" s="296" t="s">
        <v>226</v>
      </c>
      <c r="B63" s="820" t="s">
        <v>252</v>
      </c>
      <c r="C63" s="821"/>
      <c r="D63" s="821"/>
      <c r="E63" s="821"/>
      <c r="F63" s="821"/>
      <c r="G63" s="821"/>
      <c r="H63" s="821"/>
      <c r="I63" s="821"/>
      <c r="J63" s="821"/>
      <c r="K63" s="821"/>
      <c r="L63" s="821"/>
      <c r="M63" s="821"/>
      <c r="N63" s="821"/>
      <c r="O63" s="821"/>
      <c r="P63" s="822"/>
      <c r="Q63" s="862"/>
      <c r="R63" s="863"/>
      <c r="S63" s="863"/>
      <c r="T63" s="863"/>
      <c r="U63" s="863"/>
      <c r="V63" s="863"/>
      <c r="W63" s="863"/>
      <c r="X63" s="863"/>
      <c r="Y63" s="863"/>
      <c r="Z63" s="863"/>
      <c r="AA63" s="863"/>
      <c r="AB63" s="863"/>
      <c r="AC63" s="863"/>
      <c r="AD63" s="863"/>
      <c r="AE63" s="864"/>
      <c r="AF63" s="865">
        <v>431</v>
      </c>
      <c r="AG63" s="866"/>
      <c r="AH63" s="866"/>
      <c r="AI63" s="866"/>
      <c r="AJ63" s="867"/>
      <c r="AK63" s="868"/>
      <c r="AL63" s="863"/>
      <c r="AM63" s="863"/>
      <c r="AN63" s="863"/>
      <c r="AO63" s="863"/>
      <c r="AP63" s="866"/>
      <c r="AQ63" s="866"/>
      <c r="AR63" s="866"/>
      <c r="AS63" s="866"/>
      <c r="AT63" s="866"/>
      <c r="AU63" s="866"/>
      <c r="AV63" s="866"/>
      <c r="AW63" s="866"/>
      <c r="AX63" s="866"/>
      <c r="AY63" s="866"/>
      <c r="AZ63" s="869"/>
      <c r="BA63" s="869"/>
      <c r="BB63" s="869"/>
      <c r="BC63" s="869"/>
      <c r="BD63" s="869"/>
      <c r="BE63" s="870"/>
      <c r="BF63" s="870"/>
      <c r="BG63" s="870"/>
      <c r="BH63" s="870"/>
      <c r="BI63" s="871"/>
      <c r="BJ63" s="872" t="s">
        <v>147</v>
      </c>
      <c r="BK63" s="873"/>
      <c r="BL63" s="873"/>
      <c r="BM63" s="873"/>
      <c r="BN63" s="874"/>
      <c r="BO63" s="291"/>
      <c r="BP63" s="291"/>
      <c r="BQ63" s="298">
        <v>57</v>
      </c>
      <c r="BR63" s="301"/>
      <c r="BS63" s="792"/>
      <c r="BT63" s="793"/>
      <c r="BU63" s="793"/>
      <c r="BV63" s="793"/>
      <c r="BW63" s="793"/>
      <c r="BX63" s="793"/>
      <c r="BY63" s="793"/>
      <c r="BZ63" s="793"/>
      <c r="CA63" s="793"/>
      <c r="CB63" s="793"/>
      <c r="CC63" s="793"/>
      <c r="CD63" s="793"/>
      <c r="CE63" s="793"/>
      <c r="CF63" s="793"/>
      <c r="CG63" s="794"/>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92"/>
      <c r="DW63" s="793"/>
      <c r="DX63" s="793"/>
      <c r="DY63" s="793"/>
      <c r="DZ63" s="810"/>
      <c r="EA63" s="278"/>
    </row>
    <row r="64" spans="1:131" ht="26.25" customHeight="1" x14ac:dyDescent="0.15">
      <c r="A64" s="29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1"/>
      <c r="BQ64" s="298">
        <v>58</v>
      </c>
      <c r="BR64" s="301"/>
      <c r="BS64" s="792"/>
      <c r="BT64" s="793"/>
      <c r="BU64" s="793"/>
      <c r="BV64" s="793"/>
      <c r="BW64" s="793"/>
      <c r="BX64" s="793"/>
      <c r="BY64" s="793"/>
      <c r="BZ64" s="793"/>
      <c r="CA64" s="793"/>
      <c r="CB64" s="793"/>
      <c r="CC64" s="793"/>
      <c r="CD64" s="793"/>
      <c r="CE64" s="793"/>
      <c r="CF64" s="793"/>
      <c r="CG64" s="794"/>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92"/>
      <c r="DW64" s="793"/>
      <c r="DX64" s="793"/>
      <c r="DY64" s="793"/>
      <c r="DZ64" s="810"/>
      <c r="EA64" s="278"/>
    </row>
    <row r="65" spans="1:131" ht="26.25" customHeight="1" thickBot="1" x14ac:dyDescent="0.2">
      <c r="A65" s="284" t="s">
        <v>251</v>
      </c>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91"/>
      <c r="BF65" s="291"/>
      <c r="BG65" s="291"/>
      <c r="BH65" s="291"/>
      <c r="BI65" s="291"/>
      <c r="BJ65" s="291"/>
      <c r="BK65" s="291"/>
      <c r="BL65" s="291"/>
      <c r="BM65" s="291"/>
      <c r="BN65" s="291"/>
      <c r="BO65" s="291"/>
      <c r="BP65" s="291"/>
      <c r="BQ65" s="298">
        <v>59</v>
      </c>
      <c r="BR65" s="301"/>
      <c r="BS65" s="792"/>
      <c r="BT65" s="793"/>
      <c r="BU65" s="793"/>
      <c r="BV65" s="793"/>
      <c r="BW65" s="793"/>
      <c r="BX65" s="793"/>
      <c r="BY65" s="793"/>
      <c r="BZ65" s="793"/>
      <c r="CA65" s="793"/>
      <c r="CB65" s="793"/>
      <c r="CC65" s="793"/>
      <c r="CD65" s="793"/>
      <c r="CE65" s="793"/>
      <c r="CF65" s="793"/>
      <c r="CG65" s="794"/>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92"/>
      <c r="DW65" s="793"/>
      <c r="DX65" s="793"/>
      <c r="DY65" s="793"/>
      <c r="DZ65" s="810"/>
      <c r="EA65" s="278"/>
    </row>
    <row r="66" spans="1:131" ht="26.25" customHeight="1" x14ac:dyDescent="0.15">
      <c r="A66" s="782" t="s">
        <v>250</v>
      </c>
      <c r="B66" s="783"/>
      <c r="C66" s="783"/>
      <c r="D66" s="783"/>
      <c r="E66" s="783"/>
      <c r="F66" s="783"/>
      <c r="G66" s="783"/>
      <c r="H66" s="783"/>
      <c r="I66" s="783"/>
      <c r="J66" s="783"/>
      <c r="K66" s="783"/>
      <c r="L66" s="783"/>
      <c r="M66" s="783"/>
      <c r="N66" s="783"/>
      <c r="O66" s="783"/>
      <c r="P66" s="784"/>
      <c r="Q66" s="743" t="s">
        <v>249</v>
      </c>
      <c r="R66" s="744"/>
      <c r="S66" s="744"/>
      <c r="T66" s="744"/>
      <c r="U66" s="769"/>
      <c r="V66" s="743" t="s">
        <v>248</v>
      </c>
      <c r="W66" s="744"/>
      <c r="X66" s="744"/>
      <c r="Y66" s="744"/>
      <c r="Z66" s="769"/>
      <c r="AA66" s="743" t="s">
        <v>247</v>
      </c>
      <c r="AB66" s="744"/>
      <c r="AC66" s="744"/>
      <c r="AD66" s="744"/>
      <c r="AE66" s="769"/>
      <c r="AF66" s="882" t="s">
        <v>246</v>
      </c>
      <c r="AG66" s="837"/>
      <c r="AH66" s="837"/>
      <c r="AI66" s="837"/>
      <c r="AJ66" s="883"/>
      <c r="AK66" s="743" t="s">
        <v>245</v>
      </c>
      <c r="AL66" s="783"/>
      <c r="AM66" s="783"/>
      <c r="AN66" s="783"/>
      <c r="AO66" s="784"/>
      <c r="AP66" s="743" t="s">
        <v>244</v>
      </c>
      <c r="AQ66" s="744"/>
      <c r="AR66" s="744"/>
      <c r="AS66" s="744"/>
      <c r="AT66" s="769"/>
      <c r="AU66" s="743" t="s">
        <v>243</v>
      </c>
      <c r="AV66" s="744"/>
      <c r="AW66" s="744"/>
      <c r="AX66" s="744"/>
      <c r="AY66" s="769"/>
      <c r="AZ66" s="743" t="s">
        <v>242</v>
      </c>
      <c r="BA66" s="744"/>
      <c r="BB66" s="744"/>
      <c r="BC66" s="744"/>
      <c r="BD66" s="745"/>
      <c r="BE66" s="291"/>
      <c r="BF66" s="291"/>
      <c r="BG66" s="291"/>
      <c r="BH66" s="291"/>
      <c r="BI66" s="291"/>
      <c r="BJ66" s="291"/>
      <c r="BK66" s="291"/>
      <c r="BL66" s="291"/>
      <c r="BM66" s="291"/>
      <c r="BN66" s="291"/>
      <c r="BO66" s="291"/>
      <c r="BP66" s="291"/>
      <c r="BQ66" s="298">
        <v>60</v>
      </c>
      <c r="BR66" s="297"/>
      <c r="BS66" s="875"/>
      <c r="BT66" s="876"/>
      <c r="BU66" s="876"/>
      <c r="BV66" s="876"/>
      <c r="BW66" s="876"/>
      <c r="BX66" s="876"/>
      <c r="BY66" s="876"/>
      <c r="BZ66" s="876"/>
      <c r="CA66" s="876"/>
      <c r="CB66" s="876"/>
      <c r="CC66" s="876"/>
      <c r="CD66" s="876"/>
      <c r="CE66" s="876"/>
      <c r="CF66" s="876"/>
      <c r="CG66" s="877"/>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81"/>
      <c r="EA66" s="278"/>
    </row>
    <row r="67" spans="1:131" ht="26.25" customHeight="1" thickBot="1" x14ac:dyDescent="0.2">
      <c r="A67" s="785"/>
      <c r="B67" s="786"/>
      <c r="C67" s="786"/>
      <c r="D67" s="786"/>
      <c r="E67" s="786"/>
      <c r="F67" s="786"/>
      <c r="G67" s="786"/>
      <c r="H67" s="786"/>
      <c r="I67" s="786"/>
      <c r="J67" s="786"/>
      <c r="K67" s="786"/>
      <c r="L67" s="786"/>
      <c r="M67" s="786"/>
      <c r="N67" s="786"/>
      <c r="O67" s="786"/>
      <c r="P67" s="787"/>
      <c r="Q67" s="746"/>
      <c r="R67" s="747"/>
      <c r="S67" s="747"/>
      <c r="T67" s="747"/>
      <c r="U67" s="770"/>
      <c r="V67" s="746"/>
      <c r="W67" s="747"/>
      <c r="X67" s="747"/>
      <c r="Y67" s="747"/>
      <c r="Z67" s="770"/>
      <c r="AA67" s="746"/>
      <c r="AB67" s="747"/>
      <c r="AC67" s="747"/>
      <c r="AD67" s="747"/>
      <c r="AE67" s="770"/>
      <c r="AF67" s="884"/>
      <c r="AG67" s="840"/>
      <c r="AH67" s="840"/>
      <c r="AI67" s="840"/>
      <c r="AJ67" s="885"/>
      <c r="AK67" s="886"/>
      <c r="AL67" s="786"/>
      <c r="AM67" s="786"/>
      <c r="AN67" s="786"/>
      <c r="AO67" s="787"/>
      <c r="AP67" s="746"/>
      <c r="AQ67" s="747"/>
      <c r="AR67" s="747"/>
      <c r="AS67" s="747"/>
      <c r="AT67" s="770"/>
      <c r="AU67" s="746"/>
      <c r="AV67" s="747"/>
      <c r="AW67" s="747"/>
      <c r="AX67" s="747"/>
      <c r="AY67" s="770"/>
      <c r="AZ67" s="746"/>
      <c r="BA67" s="747"/>
      <c r="BB67" s="747"/>
      <c r="BC67" s="747"/>
      <c r="BD67" s="748"/>
      <c r="BE67" s="291"/>
      <c r="BF67" s="291"/>
      <c r="BG67" s="291"/>
      <c r="BH67" s="291"/>
      <c r="BI67" s="291"/>
      <c r="BJ67" s="291"/>
      <c r="BK67" s="291"/>
      <c r="BL67" s="291"/>
      <c r="BM67" s="291"/>
      <c r="BN67" s="291"/>
      <c r="BO67" s="291"/>
      <c r="BP67" s="291"/>
      <c r="BQ67" s="298">
        <v>61</v>
      </c>
      <c r="BR67" s="297"/>
      <c r="BS67" s="875"/>
      <c r="BT67" s="876"/>
      <c r="BU67" s="876"/>
      <c r="BV67" s="876"/>
      <c r="BW67" s="876"/>
      <c r="BX67" s="876"/>
      <c r="BY67" s="876"/>
      <c r="BZ67" s="876"/>
      <c r="CA67" s="876"/>
      <c r="CB67" s="876"/>
      <c r="CC67" s="876"/>
      <c r="CD67" s="876"/>
      <c r="CE67" s="876"/>
      <c r="CF67" s="876"/>
      <c r="CG67" s="877"/>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81"/>
      <c r="EA67" s="278"/>
    </row>
    <row r="68" spans="1:131" ht="26.25" customHeight="1" thickTop="1" x14ac:dyDescent="0.15">
      <c r="A68" s="300">
        <v>1</v>
      </c>
      <c r="B68" s="887" t="s">
        <v>241</v>
      </c>
      <c r="C68" s="888"/>
      <c r="D68" s="888"/>
      <c r="E68" s="888"/>
      <c r="F68" s="888"/>
      <c r="G68" s="888"/>
      <c r="H68" s="888"/>
      <c r="I68" s="888"/>
      <c r="J68" s="888"/>
      <c r="K68" s="888"/>
      <c r="L68" s="888"/>
      <c r="M68" s="888"/>
      <c r="N68" s="888"/>
      <c r="O68" s="888"/>
      <c r="P68" s="889"/>
      <c r="Q68" s="890">
        <v>43</v>
      </c>
      <c r="R68" s="891"/>
      <c r="S68" s="891"/>
      <c r="T68" s="891"/>
      <c r="U68" s="891"/>
      <c r="V68" s="891">
        <v>38</v>
      </c>
      <c r="W68" s="891"/>
      <c r="X68" s="891"/>
      <c r="Y68" s="891"/>
      <c r="Z68" s="891"/>
      <c r="AA68" s="891">
        <v>5</v>
      </c>
      <c r="AB68" s="891"/>
      <c r="AC68" s="891"/>
      <c r="AD68" s="891"/>
      <c r="AE68" s="891"/>
      <c r="AF68" s="891">
        <v>5</v>
      </c>
      <c r="AG68" s="891"/>
      <c r="AH68" s="891"/>
      <c r="AI68" s="891"/>
      <c r="AJ68" s="891"/>
      <c r="AK68" s="852" t="s">
        <v>230</v>
      </c>
      <c r="AL68" s="852"/>
      <c r="AM68" s="852"/>
      <c r="AN68" s="852"/>
      <c r="AO68" s="852"/>
      <c r="AP68" s="852" t="s">
        <v>230</v>
      </c>
      <c r="AQ68" s="852"/>
      <c r="AR68" s="852"/>
      <c r="AS68" s="852"/>
      <c r="AT68" s="852"/>
      <c r="AU68" s="852" t="s">
        <v>230</v>
      </c>
      <c r="AV68" s="852"/>
      <c r="AW68" s="852"/>
      <c r="AX68" s="852"/>
      <c r="AY68" s="852"/>
      <c r="AZ68" s="892"/>
      <c r="BA68" s="892"/>
      <c r="BB68" s="892"/>
      <c r="BC68" s="892"/>
      <c r="BD68" s="893"/>
      <c r="BE68" s="291"/>
      <c r="BF68" s="291"/>
      <c r="BG68" s="291"/>
      <c r="BH68" s="291"/>
      <c r="BI68" s="291"/>
      <c r="BJ68" s="291"/>
      <c r="BK68" s="291"/>
      <c r="BL68" s="291"/>
      <c r="BM68" s="291"/>
      <c r="BN68" s="291"/>
      <c r="BO68" s="291"/>
      <c r="BP68" s="291"/>
      <c r="BQ68" s="298">
        <v>62</v>
      </c>
      <c r="BR68" s="297"/>
      <c r="BS68" s="875"/>
      <c r="BT68" s="876"/>
      <c r="BU68" s="876"/>
      <c r="BV68" s="876"/>
      <c r="BW68" s="876"/>
      <c r="BX68" s="876"/>
      <c r="BY68" s="876"/>
      <c r="BZ68" s="876"/>
      <c r="CA68" s="876"/>
      <c r="CB68" s="876"/>
      <c r="CC68" s="876"/>
      <c r="CD68" s="876"/>
      <c r="CE68" s="876"/>
      <c r="CF68" s="876"/>
      <c r="CG68" s="877"/>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81"/>
      <c r="EA68" s="278"/>
    </row>
    <row r="69" spans="1:131" ht="26.25" customHeight="1" x14ac:dyDescent="0.15">
      <c r="A69" s="298">
        <v>2</v>
      </c>
      <c r="B69" s="894" t="s">
        <v>240</v>
      </c>
      <c r="C69" s="895"/>
      <c r="D69" s="895"/>
      <c r="E69" s="895"/>
      <c r="F69" s="895"/>
      <c r="G69" s="895"/>
      <c r="H69" s="895"/>
      <c r="I69" s="895"/>
      <c r="J69" s="895"/>
      <c r="K69" s="895"/>
      <c r="L69" s="895"/>
      <c r="M69" s="895"/>
      <c r="N69" s="895"/>
      <c r="O69" s="895"/>
      <c r="P69" s="896"/>
      <c r="Q69" s="897">
        <v>39</v>
      </c>
      <c r="R69" s="852"/>
      <c r="S69" s="852"/>
      <c r="T69" s="852"/>
      <c r="U69" s="852"/>
      <c r="V69" s="852">
        <v>37</v>
      </c>
      <c r="W69" s="852"/>
      <c r="X69" s="852"/>
      <c r="Y69" s="852"/>
      <c r="Z69" s="852"/>
      <c r="AA69" s="852">
        <v>2</v>
      </c>
      <c r="AB69" s="852"/>
      <c r="AC69" s="852"/>
      <c r="AD69" s="852"/>
      <c r="AE69" s="852"/>
      <c r="AF69" s="852">
        <v>2</v>
      </c>
      <c r="AG69" s="852"/>
      <c r="AH69" s="852"/>
      <c r="AI69" s="852"/>
      <c r="AJ69" s="852"/>
      <c r="AK69" s="898" t="s">
        <v>230</v>
      </c>
      <c r="AL69" s="899"/>
      <c r="AM69" s="899"/>
      <c r="AN69" s="899"/>
      <c r="AO69" s="851"/>
      <c r="AP69" s="852" t="s">
        <v>230</v>
      </c>
      <c r="AQ69" s="852"/>
      <c r="AR69" s="852"/>
      <c r="AS69" s="852"/>
      <c r="AT69" s="852"/>
      <c r="AU69" s="852" t="s">
        <v>230</v>
      </c>
      <c r="AV69" s="852"/>
      <c r="AW69" s="852"/>
      <c r="AX69" s="852"/>
      <c r="AY69" s="852"/>
      <c r="AZ69" s="849"/>
      <c r="BA69" s="849"/>
      <c r="BB69" s="849"/>
      <c r="BC69" s="849"/>
      <c r="BD69" s="850"/>
      <c r="BE69" s="291"/>
      <c r="BF69" s="291"/>
      <c r="BG69" s="291"/>
      <c r="BH69" s="291"/>
      <c r="BI69" s="291"/>
      <c r="BJ69" s="291"/>
      <c r="BK69" s="291"/>
      <c r="BL69" s="291"/>
      <c r="BM69" s="291"/>
      <c r="BN69" s="291"/>
      <c r="BO69" s="291"/>
      <c r="BP69" s="291"/>
      <c r="BQ69" s="298">
        <v>63</v>
      </c>
      <c r="BR69" s="297"/>
      <c r="BS69" s="875"/>
      <c r="BT69" s="876"/>
      <c r="BU69" s="876"/>
      <c r="BV69" s="876"/>
      <c r="BW69" s="876"/>
      <c r="BX69" s="876"/>
      <c r="BY69" s="876"/>
      <c r="BZ69" s="876"/>
      <c r="CA69" s="876"/>
      <c r="CB69" s="876"/>
      <c r="CC69" s="876"/>
      <c r="CD69" s="876"/>
      <c r="CE69" s="876"/>
      <c r="CF69" s="876"/>
      <c r="CG69" s="877"/>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81"/>
      <c r="EA69" s="278"/>
    </row>
    <row r="70" spans="1:131" ht="26.25" customHeight="1" x14ac:dyDescent="0.15">
      <c r="A70" s="298">
        <v>3</v>
      </c>
      <c r="B70" s="894" t="s">
        <v>239</v>
      </c>
      <c r="C70" s="895"/>
      <c r="D70" s="895"/>
      <c r="E70" s="895"/>
      <c r="F70" s="895"/>
      <c r="G70" s="895"/>
      <c r="H70" s="895"/>
      <c r="I70" s="895"/>
      <c r="J70" s="895"/>
      <c r="K70" s="895"/>
      <c r="L70" s="895"/>
      <c r="M70" s="895"/>
      <c r="N70" s="895"/>
      <c r="O70" s="895"/>
      <c r="P70" s="896"/>
      <c r="Q70" s="897">
        <v>52</v>
      </c>
      <c r="R70" s="852"/>
      <c r="S70" s="852"/>
      <c r="T70" s="852"/>
      <c r="U70" s="852"/>
      <c r="V70" s="852">
        <v>47</v>
      </c>
      <c r="W70" s="852"/>
      <c r="X70" s="852"/>
      <c r="Y70" s="852"/>
      <c r="Z70" s="852"/>
      <c r="AA70" s="852">
        <f>Q70-V70</f>
        <v>5</v>
      </c>
      <c r="AB70" s="852"/>
      <c r="AC70" s="852"/>
      <c r="AD70" s="852"/>
      <c r="AE70" s="852"/>
      <c r="AF70" s="852">
        <f>AA70</f>
        <v>5</v>
      </c>
      <c r="AG70" s="852"/>
      <c r="AH70" s="852"/>
      <c r="AI70" s="852"/>
      <c r="AJ70" s="852"/>
      <c r="AK70" s="898" t="s">
        <v>230</v>
      </c>
      <c r="AL70" s="899"/>
      <c r="AM70" s="899"/>
      <c r="AN70" s="899"/>
      <c r="AO70" s="851"/>
      <c r="AP70" s="852" t="s">
        <v>230</v>
      </c>
      <c r="AQ70" s="852"/>
      <c r="AR70" s="852"/>
      <c r="AS70" s="852"/>
      <c r="AT70" s="852"/>
      <c r="AU70" s="852" t="s">
        <v>230</v>
      </c>
      <c r="AV70" s="852"/>
      <c r="AW70" s="852"/>
      <c r="AX70" s="852"/>
      <c r="AY70" s="852"/>
      <c r="AZ70" s="849"/>
      <c r="BA70" s="849"/>
      <c r="BB70" s="849"/>
      <c r="BC70" s="849"/>
      <c r="BD70" s="850"/>
      <c r="BE70" s="291"/>
      <c r="BF70" s="291"/>
      <c r="BG70" s="291"/>
      <c r="BH70" s="291"/>
      <c r="BI70" s="291"/>
      <c r="BJ70" s="291"/>
      <c r="BK70" s="291"/>
      <c r="BL70" s="291"/>
      <c r="BM70" s="291"/>
      <c r="BN70" s="291"/>
      <c r="BO70" s="291"/>
      <c r="BP70" s="291"/>
      <c r="BQ70" s="298">
        <v>64</v>
      </c>
      <c r="BR70" s="297"/>
      <c r="BS70" s="875"/>
      <c r="BT70" s="876"/>
      <c r="BU70" s="876"/>
      <c r="BV70" s="876"/>
      <c r="BW70" s="876"/>
      <c r="BX70" s="876"/>
      <c r="BY70" s="876"/>
      <c r="BZ70" s="876"/>
      <c r="CA70" s="876"/>
      <c r="CB70" s="876"/>
      <c r="CC70" s="876"/>
      <c r="CD70" s="876"/>
      <c r="CE70" s="876"/>
      <c r="CF70" s="876"/>
      <c r="CG70" s="877"/>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81"/>
      <c r="EA70" s="278"/>
    </row>
    <row r="71" spans="1:131" ht="26.25" customHeight="1" x14ac:dyDescent="0.15">
      <c r="A71" s="298">
        <v>4</v>
      </c>
      <c r="B71" s="894" t="s">
        <v>238</v>
      </c>
      <c r="C71" s="895"/>
      <c r="D71" s="895"/>
      <c r="E71" s="895"/>
      <c r="F71" s="895"/>
      <c r="G71" s="895"/>
      <c r="H71" s="895"/>
      <c r="I71" s="895"/>
      <c r="J71" s="895"/>
      <c r="K71" s="895"/>
      <c r="L71" s="895"/>
      <c r="M71" s="895"/>
      <c r="N71" s="895"/>
      <c r="O71" s="895"/>
      <c r="P71" s="896"/>
      <c r="Q71" s="897">
        <v>5197</v>
      </c>
      <c r="R71" s="852"/>
      <c r="S71" s="852"/>
      <c r="T71" s="852"/>
      <c r="U71" s="852"/>
      <c r="V71" s="852">
        <v>5197</v>
      </c>
      <c r="W71" s="852"/>
      <c r="X71" s="852"/>
      <c r="Y71" s="852"/>
      <c r="Z71" s="852"/>
      <c r="AA71" s="898" t="s">
        <v>230</v>
      </c>
      <c r="AB71" s="899"/>
      <c r="AC71" s="899"/>
      <c r="AD71" s="899"/>
      <c r="AE71" s="851"/>
      <c r="AF71" s="852" t="s">
        <v>230</v>
      </c>
      <c r="AG71" s="852"/>
      <c r="AH71" s="852"/>
      <c r="AI71" s="852"/>
      <c r="AJ71" s="852"/>
      <c r="AK71" s="852" t="s">
        <v>230</v>
      </c>
      <c r="AL71" s="852"/>
      <c r="AM71" s="852"/>
      <c r="AN71" s="852"/>
      <c r="AO71" s="852"/>
      <c r="AP71" s="852" t="s">
        <v>230</v>
      </c>
      <c r="AQ71" s="852"/>
      <c r="AR71" s="852"/>
      <c r="AS71" s="852"/>
      <c r="AT71" s="852"/>
      <c r="AU71" s="852" t="s">
        <v>230</v>
      </c>
      <c r="AV71" s="852"/>
      <c r="AW71" s="852"/>
      <c r="AX71" s="852"/>
      <c r="AY71" s="852"/>
      <c r="AZ71" s="849"/>
      <c r="BA71" s="849"/>
      <c r="BB71" s="849"/>
      <c r="BC71" s="849"/>
      <c r="BD71" s="850"/>
      <c r="BE71" s="291"/>
      <c r="BF71" s="291"/>
      <c r="BG71" s="291"/>
      <c r="BH71" s="291"/>
      <c r="BI71" s="291"/>
      <c r="BJ71" s="291"/>
      <c r="BK71" s="291"/>
      <c r="BL71" s="291"/>
      <c r="BM71" s="291"/>
      <c r="BN71" s="291"/>
      <c r="BO71" s="291"/>
      <c r="BP71" s="291"/>
      <c r="BQ71" s="298">
        <v>65</v>
      </c>
      <c r="BR71" s="297"/>
      <c r="BS71" s="875"/>
      <c r="BT71" s="876"/>
      <c r="BU71" s="876"/>
      <c r="BV71" s="876"/>
      <c r="BW71" s="876"/>
      <c r="BX71" s="876"/>
      <c r="BY71" s="876"/>
      <c r="BZ71" s="876"/>
      <c r="CA71" s="876"/>
      <c r="CB71" s="876"/>
      <c r="CC71" s="876"/>
      <c r="CD71" s="876"/>
      <c r="CE71" s="876"/>
      <c r="CF71" s="876"/>
      <c r="CG71" s="877"/>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81"/>
      <c r="EA71" s="278"/>
    </row>
    <row r="72" spans="1:131" ht="26.25" customHeight="1" x14ac:dyDescent="0.15">
      <c r="A72" s="298">
        <v>5</v>
      </c>
      <c r="B72" s="894" t="s">
        <v>237</v>
      </c>
      <c r="C72" s="895"/>
      <c r="D72" s="895"/>
      <c r="E72" s="895"/>
      <c r="F72" s="895"/>
      <c r="G72" s="895"/>
      <c r="H72" s="895"/>
      <c r="I72" s="895"/>
      <c r="J72" s="895"/>
      <c r="K72" s="895"/>
      <c r="L72" s="895"/>
      <c r="M72" s="895"/>
      <c r="N72" s="895"/>
      <c r="O72" s="895"/>
      <c r="P72" s="896"/>
      <c r="Q72" s="897">
        <v>190</v>
      </c>
      <c r="R72" s="852"/>
      <c r="S72" s="852"/>
      <c r="T72" s="852"/>
      <c r="U72" s="852"/>
      <c r="V72" s="852">
        <v>144</v>
      </c>
      <c r="W72" s="852"/>
      <c r="X72" s="852"/>
      <c r="Y72" s="852"/>
      <c r="Z72" s="852"/>
      <c r="AA72" s="852">
        <v>46</v>
      </c>
      <c r="AB72" s="852"/>
      <c r="AC72" s="852"/>
      <c r="AD72" s="852"/>
      <c r="AE72" s="852"/>
      <c r="AF72" s="852">
        <v>46</v>
      </c>
      <c r="AG72" s="852"/>
      <c r="AH72" s="852"/>
      <c r="AI72" s="852"/>
      <c r="AJ72" s="852"/>
      <c r="AK72" s="852" t="s">
        <v>230</v>
      </c>
      <c r="AL72" s="852"/>
      <c r="AM72" s="852"/>
      <c r="AN72" s="852"/>
      <c r="AO72" s="852"/>
      <c r="AP72" s="852" t="s">
        <v>230</v>
      </c>
      <c r="AQ72" s="852"/>
      <c r="AR72" s="852"/>
      <c r="AS72" s="852"/>
      <c r="AT72" s="852"/>
      <c r="AU72" s="852" t="s">
        <v>230</v>
      </c>
      <c r="AV72" s="852"/>
      <c r="AW72" s="852"/>
      <c r="AX72" s="852"/>
      <c r="AY72" s="852"/>
      <c r="AZ72" s="849"/>
      <c r="BA72" s="849"/>
      <c r="BB72" s="849"/>
      <c r="BC72" s="849"/>
      <c r="BD72" s="850"/>
      <c r="BE72" s="291"/>
      <c r="BF72" s="291"/>
      <c r="BG72" s="291"/>
      <c r="BH72" s="291"/>
      <c r="BI72" s="291"/>
      <c r="BJ72" s="291"/>
      <c r="BK72" s="291"/>
      <c r="BL72" s="291"/>
      <c r="BM72" s="291"/>
      <c r="BN72" s="291"/>
      <c r="BO72" s="291"/>
      <c r="BP72" s="291"/>
      <c r="BQ72" s="298">
        <v>66</v>
      </c>
      <c r="BR72" s="297"/>
      <c r="BS72" s="875"/>
      <c r="BT72" s="876"/>
      <c r="BU72" s="876"/>
      <c r="BV72" s="876"/>
      <c r="BW72" s="876"/>
      <c r="BX72" s="876"/>
      <c r="BY72" s="876"/>
      <c r="BZ72" s="876"/>
      <c r="CA72" s="876"/>
      <c r="CB72" s="876"/>
      <c r="CC72" s="876"/>
      <c r="CD72" s="876"/>
      <c r="CE72" s="876"/>
      <c r="CF72" s="876"/>
      <c r="CG72" s="877"/>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81"/>
      <c r="EA72" s="278"/>
    </row>
    <row r="73" spans="1:131" ht="26.25" customHeight="1" x14ac:dyDescent="0.15">
      <c r="A73" s="298">
        <v>6</v>
      </c>
      <c r="B73" s="894" t="s">
        <v>236</v>
      </c>
      <c r="C73" s="895"/>
      <c r="D73" s="895"/>
      <c r="E73" s="895"/>
      <c r="F73" s="895"/>
      <c r="G73" s="895"/>
      <c r="H73" s="895"/>
      <c r="I73" s="895"/>
      <c r="J73" s="895"/>
      <c r="K73" s="895"/>
      <c r="L73" s="895"/>
      <c r="M73" s="895"/>
      <c r="N73" s="895"/>
      <c r="O73" s="895"/>
      <c r="P73" s="896"/>
      <c r="Q73" s="900">
        <v>742</v>
      </c>
      <c r="R73" s="899"/>
      <c r="S73" s="899"/>
      <c r="T73" s="899"/>
      <c r="U73" s="851"/>
      <c r="V73" s="852">
        <v>631</v>
      </c>
      <c r="W73" s="852"/>
      <c r="X73" s="852"/>
      <c r="Y73" s="852"/>
      <c r="Z73" s="852"/>
      <c r="AA73" s="852">
        <f>Q73-V73</f>
        <v>111</v>
      </c>
      <c r="AB73" s="852"/>
      <c r="AC73" s="852"/>
      <c r="AD73" s="852"/>
      <c r="AE73" s="852"/>
      <c r="AF73" s="852">
        <v>2259</v>
      </c>
      <c r="AG73" s="852"/>
      <c r="AH73" s="852"/>
      <c r="AI73" s="852"/>
      <c r="AJ73" s="852"/>
      <c r="AK73" s="852" t="s">
        <v>230</v>
      </c>
      <c r="AL73" s="852"/>
      <c r="AM73" s="852"/>
      <c r="AN73" s="852"/>
      <c r="AO73" s="852"/>
      <c r="AP73" s="852">
        <v>2990</v>
      </c>
      <c r="AQ73" s="852"/>
      <c r="AR73" s="852"/>
      <c r="AS73" s="852"/>
      <c r="AT73" s="852"/>
      <c r="AU73" s="852" t="s">
        <v>230</v>
      </c>
      <c r="AV73" s="852"/>
      <c r="AW73" s="852"/>
      <c r="AX73" s="852"/>
      <c r="AY73" s="852"/>
      <c r="AZ73" s="849"/>
      <c r="BA73" s="849"/>
      <c r="BB73" s="849"/>
      <c r="BC73" s="849"/>
      <c r="BD73" s="850"/>
      <c r="BE73" s="291"/>
      <c r="BF73" s="291"/>
      <c r="BG73" s="291"/>
      <c r="BH73" s="291"/>
      <c r="BI73" s="291"/>
      <c r="BJ73" s="291"/>
      <c r="BK73" s="291"/>
      <c r="BL73" s="291"/>
      <c r="BM73" s="291"/>
      <c r="BN73" s="291"/>
      <c r="BO73" s="291"/>
      <c r="BP73" s="291"/>
      <c r="BQ73" s="298">
        <v>67</v>
      </c>
      <c r="BR73" s="297"/>
      <c r="BS73" s="875"/>
      <c r="BT73" s="876"/>
      <c r="BU73" s="876"/>
      <c r="BV73" s="876"/>
      <c r="BW73" s="876"/>
      <c r="BX73" s="876"/>
      <c r="BY73" s="876"/>
      <c r="BZ73" s="876"/>
      <c r="CA73" s="876"/>
      <c r="CB73" s="876"/>
      <c r="CC73" s="876"/>
      <c r="CD73" s="876"/>
      <c r="CE73" s="876"/>
      <c r="CF73" s="876"/>
      <c r="CG73" s="877"/>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81"/>
      <c r="EA73" s="278"/>
    </row>
    <row r="74" spans="1:131" ht="26.25" customHeight="1" x14ac:dyDescent="0.15">
      <c r="A74" s="298">
        <v>7</v>
      </c>
      <c r="B74" s="894" t="s">
        <v>235</v>
      </c>
      <c r="C74" s="895"/>
      <c r="D74" s="895"/>
      <c r="E74" s="895"/>
      <c r="F74" s="895"/>
      <c r="G74" s="895"/>
      <c r="H74" s="895"/>
      <c r="I74" s="895"/>
      <c r="J74" s="895"/>
      <c r="K74" s="895"/>
      <c r="L74" s="895"/>
      <c r="M74" s="895"/>
      <c r="N74" s="895"/>
      <c r="O74" s="895"/>
      <c r="P74" s="896"/>
      <c r="Q74" s="897">
        <v>107</v>
      </c>
      <c r="R74" s="852"/>
      <c r="S74" s="852"/>
      <c r="T74" s="852"/>
      <c r="U74" s="852"/>
      <c r="V74" s="852">
        <v>85</v>
      </c>
      <c r="W74" s="852"/>
      <c r="X74" s="852"/>
      <c r="Y74" s="852"/>
      <c r="Z74" s="852"/>
      <c r="AA74" s="852">
        <v>22</v>
      </c>
      <c r="AB74" s="852"/>
      <c r="AC74" s="852"/>
      <c r="AD74" s="852"/>
      <c r="AE74" s="852"/>
      <c r="AF74" s="852">
        <v>22</v>
      </c>
      <c r="AG74" s="852"/>
      <c r="AH74" s="852"/>
      <c r="AI74" s="852"/>
      <c r="AJ74" s="852"/>
      <c r="AK74" s="852">
        <v>33</v>
      </c>
      <c r="AL74" s="852"/>
      <c r="AM74" s="852"/>
      <c r="AN74" s="852"/>
      <c r="AO74" s="852"/>
      <c r="AP74" s="852" t="s">
        <v>230</v>
      </c>
      <c r="AQ74" s="852"/>
      <c r="AR74" s="852"/>
      <c r="AS74" s="852"/>
      <c r="AT74" s="852"/>
      <c r="AU74" s="852" t="s">
        <v>230</v>
      </c>
      <c r="AV74" s="852"/>
      <c r="AW74" s="852"/>
      <c r="AX74" s="852"/>
      <c r="AY74" s="852"/>
      <c r="AZ74" s="849"/>
      <c r="BA74" s="849"/>
      <c r="BB74" s="849"/>
      <c r="BC74" s="849"/>
      <c r="BD74" s="850"/>
      <c r="BE74" s="291"/>
      <c r="BF74" s="291"/>
      <c r="BG74" s="291"/>
      <c r="BH74" s="291"/>
      <c r="BI74" s="291"/>
      <c r="BJ74" s="291"/>
      <c r="BK74" s="291"/>
      <c r="BL74" s="291"/>
      <c r="BM74" s="291"/>
      <c r="BN74" s="291"/>
      <c r="BO74" s="291"/>
      <c r="BP74" s="291"/>
      <c r="BQ74" s="298">
        <v>68</v>
      </c>
      <c r="BR74" s="297"/>
      <c r="BS74" s="875"/>
      <c r="BT74" s="876"/>
      <c r="BU74" s="876"/>
      <c r="BV74" s="876"/>
      <c r="BW74" s="876"/>
      <c r="BX74" s="876"/>
      <c r="BY74" s="876"/>
      <c r="BZ74" s="876"/>
      <c r="CA74" s="876"/>
      <c r="CB74" s="876"/>
      <c r="CC74" s="876"/>
      <c r="CD74" s="876"/>
      <c r="CE74" s="876"/>
      <c r="CF74" s="876"/>
      <c r="CG74" s="877"/>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81"/>
      <c r="EA74" s="278"/>
    </row>
    <row r="75" spans="1:131" ht="26.25" customHeight="1" x14ac:dyDescent="0.15">
      <c r="A75" s="298">
        <v>8</v>
      </c>
      <c r="B75" s="894" t="s">
        <v>234</v>
      </c>
      <c r="C75" s="895"/>
      <c r="D75" s="895"/>
      <c r="E75" s="895"/>
      <c r="F75" s="895"/>
      <c r="G75" s="895"/>
      <c r="H75" s="895"/>
      <c r="I75" s="895"/>
      <c r="J75" s="895"/>
      <c r="K75" s="895"/>
      <c r="L75" s="895"/>
      <c r="M75" s="895"/>
      <c r="N75" s="895"/>
      <c r="O75" s="895"/>
      <c r="P75" s="896"/>
      <c r="Q75" s="900">
        <v>6793</v>
      </c>
      <c r="R75" s="899"/>
      <c r="S75" s="899"/>
      <c r="T75" s="899"/>
      <c r="U75" s="851"/>
      <c r="V75" s="898">
        <v>6562</v>
      </c>
      <c r="W75" s="899"/>
      <c r="X75" s="899"/>
      <c r="Y75" s="899"/>
      <c r="Z75" s="851"/>
      <c r="AA75" s="898">
        <v>231</v>
      </c>
      <c r="AB75" s="899"/>
      <c r="AC75" s="899"/>
      <c r="AD75" s="899"/>
      <c r="AE75" s="851"/>
      <c r="AF75" s="898">
        <v>231</v>
      </c>
      <c r="AG75" s="899"/>
      <c r="AH75" s="899"/>
      <c r="AI75" s="899"/>
      <c r="AJ75" s="851"/>
      <c r="AK75" s="898">
        <v>318</v>
      </c>
      <c r="AL75" s="899"/>
      <c r="AM75" s="899"/>
      <c r="AN75" s="899"/>
      <c r="AO75" s="851"/>
      <c r="AP75" s="898" t="s">
        <v>230</v>
      </c>
      <c r="AQ75" s="899"/>
      <c r="AR75" s="899"/>
      <c r="AS75" s="899"/>
      <c r="AT75" s="851"/>
      <c r="AU75" s="898" t="s">
        <v>230</v>
      </c>
      <c r="AV75" s="899"/>
      <c r="AW75" s="899"/>
      <c r="AX75" s="899"/>
      <c r="AY75" s="851"/>
      <c r="AZ75" s="849"/>
      <c r="BA75" s="849"/>
      <c r="BB75" s="849"/>
      <c r="BC75" s="849"/>
      <c r="BD75" s="850"/>
      <c r="BE75" s="291"/>
      <c r="BF75" s="291"/>
      <c r="BG75" s="291"/>
      <c r="BH75" s="291"/>
      <c r="BI75" s="291"/>
      <c r="BJ75" s="291"/>
      <c r="BK75" s="291"/>
      <c r="BL75" s="291"/>
      <c r="BM75" s="291"/>
      <c r="BN75" s="291"/>
      <c r="BO75" s="291"/>
      <c r="BP75" s="291"/>
      <c r="BQ75" s="298">
        <v>69</v>
      </c>
      <c r="BR75" s="297"/>
      <c r="BS75" s="875"/>
      <c r="BT75" s="876"/>
      <c r="BU75" s="876"/>
      <c r="BV75" s="876"/>
      <c r="BW75" s="876"/>
      <c r="BX75" s="876"/>
      <c r="BY75" s="876"/>
      <c r="BZ75" s="876"/>
      <c r="CA75" s="876"/>
      <c r="CB75" s="876"/>
      <c r="CC75" s="876"/>
      <c r="CD75" s="876"/>
      <c r="CE75" s="876"/>
      <c r="CF75" s="876"/>
      <c r="CG75" s="877"/>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81"/>
      <c r="EA75" s="278"/>
    </row>
    <row r="76" spans="1:131" ht="26.25" customHeight="1" x14ac:dyDescent="0.15">
      <c r="A76" s="298">
        <v>9</v>
      </c>
      <c r="B76" s="894" t="s">
        <v>233</v>
      </c>
      <c r="C76" s="895"/>
      <c r="D76" s="895"/>
      <c r="E76" s="895"/>
      <c r="F76" s="895"/>
      <c r="G76" s="895"/>
      <c r="H76" s="895"/>
      <c r="I76" s="895"/>
      <c r="J76" s="895"/>
      <c r="K76" s="895"/>
      <c r="L76" s="895"/>
      <c r="M76" s="895"/>
      <c r="N76" s="895"/>
      <c r="O76" s="895"/>
      <c r="P76" s="896"/>
      <c r="Q76" s="900">
        <v>975</v>
      </c>
      <c r="R76" s="899"/>
      <c r="S76" s="899"/>
      <c r="T76" s="899"/>
      <c r="U76" s="851"/>
      <c r="V76" s="898">
        <v>756</v>
      </c>
      <c r="W76" s="899"/>
      <c r="X76" s="899"/>
      <c r="Y76" s="899"/>
      <c r="Z76" s="851"/>
      <c r="AA76" s="898">
        <v>219</v>
      </c>
      <c r="AB76" s="899"/>
      <c r="AC76" s="899"/>
      <c r="AD76" s="899"/>
      <c r="AE76" s="851"/>
      <c r="AF76" s="898">
        <v>219</v>
      </c>
      <c r="AG76" s="899"/>
      <c r="AH76" s="899"/>
      <c r="AI76" s="899"/>
      <c r="AJ76" s="851"/>
      <c r="AK76" s="898" t="s">
        <v>230</v>
      </c>
      <c r="AL76" s="899"/>
      <c r="AM76" s="899"/>
      <c r="AN76" s="899"/>
      <c r="AO76" s="851"/>
      <c r="AP76" s="898" t="s">
        <v>230</v>
      </c>
      <c r="AQ76" s="899"/>
      <c r="AR76" s="899"/>
      <c r="AS76" s="899"/>
      <c r="AT76" s="851"/>
      <c r="AU76" s="898" t="s">
        <v>230</v>
      </c>
      <c r="AV76" s="899"/>
      <c r="AW76" s="899"/>
      <c r="AX76" s="899"/>
      <c r="AY76" s="851"/>
      <c r="AZ76" s="849"/>
      <c r="BA76" s="849"/>
      <c r="BB76" s="849"/>
      <c r="BC76" s="849"/>
      <c r="BD76" s="850"/>
      <c r="BE76" s="291"/>
      <c r="BF76" s="291"/>
      <c r="BG76" s="291"/>
      <c r="BH76" s="291"/>
      <c r="BI76" s="291"/>
      <c r="BJ76" s="291"/>
      <c r="BK76" s="291"/>
      <c r="BL76" s="291"/>
      <c r="BM76" s="291"/>
      <c r="BN76" s="291"/>
      <c r="BO76" s="291"/>
      <c r="BP76" s="291"/>
      <c r="BQ76" s="298">
        <v>70</v>
      </c>
      <c r="BR76" s="297"/>
      <c r="BS76" s="875"/>
      <c r="BT76" s="876"/>
      <c r="BU76" s="876"/>
      <c r="BV76" s="876"/>
      <c r="BW76" s="876"/>
      <c r="BX76" s="876"/>
      <c r="BY76" s="876"/>
      <c r="BZ76" s="876"/>
      <c r="CA76" s="876"/>
      <c r="CB76" s="876"/>
      <c r="CC76" s="876"/>
      <c r="CD76" s="876"/>
      <c r="CE76" s="876"/>
      <c r="CF76" s="876"/>
      <c r="CG76" s="877"/>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81"/>
      <c r="EA76" s="278"/>
    </row>
    <row r="77" spans="1:131" ht="26.25" customHeight="1" x14ac:dyDescent="0.15">
      <c r="A77" s="298">
        <v>10</v>
      </c>
      <c r="B77" s="894" t="s">
        <v>232</v>
      </c>
      <c r="C77" s="895"/>
      <c r="D77" s="895"/>
      <c r="E77" s="895"/>
      <c r="F77" s="895"/>
      <c r="G77" s="895"/>
      <c r="H77" s="895"/>
      <c r="I77" s="895"/>
      <c r="J77" s="895"/>
      <c r="K77" s="895"/>
      <c r="L77" s="895"/>
      <c r="M77" s="895"/>
      <c r="N77" s="895"/>
      <c r="O77" s="895"/>
      <c r="P77" s="896"/>
      <c r="Q77" s="900">
        <v>236</v>
      </c>
      <c r="R77" s="899"/>
      <c r="S77" s="899"/>
      <c r="T77" s="899"/>
      <c r="U77" s="851"/>
      <c r="V77" s="898">
        <v>232</v>
      </c>
      <c r="W77" s="899"/>
      <c r="X77" s="899"/>
      <c r="Y77" s="899"/>
      <c r="Z77" s="851"/>
      <c r="AA77" s="898">
        <v>4</v>
      </c>
      <c r="AB77" s="899"/>
      <c r="AC77" s="899"/>
      <c r="AD77" s="899"/>
      <c r="AE77" s="851"/>
      <c r="AF77" s="898">
        <v>4</v>
      </c>
      <c r="AG77" s="899"/>
      <c r="AH77" s="899"/>
      <c r="AI77" s="899"/>
      <c r="AJ77" s="851"/>
      <c r="AK77" s="898">
        <v>229</v>
      </c>
      <c r="AL77" s="899"/>
      <c r="AM77" s="899"/>
      <c r="AN77" s="899"/>
      <c r="AO77" s="851"/>
      <c r="AP77" s="898" t="s">
        <v>230</v>
      </c>
      <c r="AQ77" s="899"/>
      <c r="AR77" s="899"/>
      <c r="AS77" s="899"/>
      <c r="AT77" s="851"/>
      <c r="AU77" s="898" t="s">
        <v>230</v>
      </c>
      <c r="AV77" s="899"/>
      <c r="AW77" s="899"/>
      <c r="AX77" s="899"/>
      <c r="AY77" s="851"/>
      <c r="AZ77" s="849"/>
      <c r="BA77" s="849"/>
      <c r="BB77" s="849"/>
      <c r="BC77" s="849"/>
      <c r="BD77" s="850"/>
      <c r="BE77" s="291"/>
      <c r="BF77" s="291"/>
      <c r="BG77" s="291"/>
      <c r="BH77" s="291"/>
      <c r="BI77" s="291"/>
      <c r="BJ77" s="291"/>
      <c r="BK77" s="291"/>
      <c r="BL77" s="291"/>
      <c r="BM77" s="291"/>
      <c r="BN77" s="291"/>
      <c r="BO77" s="291"/>
      <c r="BP77" s="291"/>
      <c r="BQ77" s="298">
        <v>71</v>
      </c>
      <c r="BR77" s="297"/>
      <c r="BS77" s="875"/>
      <c r="BT77" s="876"/>
      <c r="BU77" s="876"/>
      <c r="BV77" s="876"/>
      <c r="BW77" s="876"/>
      <c r="BX77" s="876"/>
      <c r="BY77" s="876"/>
      <c r="BZ77" s="876"/>
      <c r="CA77" s="876"/>
      <c r="CB77" s="876"/>
      <c r="CC77" s="876"/>
      <c r="CD77" s="876"/>
      <c r="CE77" s="876"/>
      <c r="CF77" s="876"/>
      <c r="CG77" s="877"/>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81"/>
      <c r="EA77" s="278"/>
    </row>
    <row r="78" spans="1:131" ht="26.25" customHeight="1" x14ac:dyDescent="0.15">
      <c r="A78" s="298">
        <v>11</v>
      </c>
      <c r="B78" s="894" t="s">
        <v>231</v>
      </c>
      <c r="C78" s="895"/>
      <c r="D78" s="895"/>
      <c r="E78" s="895"/>
      <c r="F78" s="895"/>
      <c r="G78" s="895"/>
      <c r="H78" s="895"/>
      <c r="I78" s="895"/>
      <c r="J78" s="895"/>
      <c r="K78" s="895"/>
      <c r="L78" s="895"/>
      <c r="M78" s="895"/>
      <c r="N78" s="895"/>
      <c r="O78" s="895"/>
      <c r="P78" s="896"/>
      <c r="Q78" s="897">
        <v>11</v>
      </c>
      <c r="R78" s="852"/>
      <c r="S78" s="852"/>
      <c r="T78" s="852"/>
      <c r="U78" s="852"/>
      <c r="V78" s="852">
        <v>11</v>
      </c>
      <c r="W78" s="852"/>
      <c r="X78" s="852"/>
      <c r="Y78" s="852"/>
      <c r="Z78" s="852"/>
      <c r="AA78" s="852">
        <v>0</v>
      </c>
      <c r="AB78" s="852"/>
      <c r="AC78" s="852"/>
      <c r="AD78" s="852"/>
      <c r="AE78" s="852"/>
      <c r="AF78" s="852">
        <v>0</v>
      </c>
      <c r="AG78" s="852"/>
      <c r="AH78" s="852"/>
      <c r="AI78" s="852"/>
      <c r="AJ78" s="852"/>
      <c r="AK78" s="852" t="s">
        <v>230</v>
      </c>
      <c r="AL78" s="852"/>
      <c r="AM78" s="852"/>
      <c r="AN78" s="852"/>
      <c r="AO78" s="852"/>
      <c r="AP78" s="852" t="s">
        <v>230</v>
      </c>
      <c r="AQ78" s="852"/>
      <c r="AR78" s="852"/>
      <c r="AS78" s="852"/>
      <c r="AT78" s="852"/>
      <c r="AU78" s="852" t="s">
        <v>230</v>
      </c>
      <c r="AV78" s="852"/>
      <c r="AW78" s="852"/>
      <c r="AX78" s="852"/>
      <c r="AY78" s="852"/>
      <c r="AZ78" s="849"/>
      <c r="BA78" s="849"/>
      <c r="BB78" s="849"/>
      <c r="BC78" s="849"/>
      <c r="BD78" s="850"/>
      <c r="BE78" s="291"/>
      <c r="BF78" s="291"/>
      <c r="BG78" s="291"/>
      <c r="BH78" s="291"/>
      <c r="BI78" s="291"/>
      <c r="BJ78" s="278"/>
      <c r="BK78" s="278"/>
      <c r="BL78" s="278"/>
      <c r="BM78" s="278"/>
      <c r="BN78" s="278"/>
      <c r="BO78" s="291"/>
      <c r="BP78" s="291"/>
      <c r="BQ78" s="298">
        <v>72</v>
      </c>
      <c r="BR78" s="297"/>
      <c r="BS78" s="875"/>
      <c r="BT78" s="876"/>
      <c r="BU78" s="876"/>
      <c r="BV78" s="876"/>
      <c r="BW78" s="876"/>
      <c r="BX78" s="876"/>
      <c r="BY78" s="876"/>
      <c r="BZ78" s="876"/>
      <c r="CA78" s="876"/>
      <c r="CB78" s="876"/>
      <c r="CC78" s="876"/>
      <c r="CD78" s="876"/>
      <c r="CE78" s="876"/>
      <c r="CF78" s="876"/>
      <c r="CG78" s="877"/>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81"/>
      <c r="EA78" s="278"/>
    </row>
    <row r="79" spans="1:131" ht="26.25" customHeight="1" x14ac:dyDescent="0.15">
      <c r="A79" s="298">
        <v>12</v>
      </c>
      <c r="B79" s="894" t="s">
        <v>229</v>
      </c>
      <c r="C79" s="895"/>
      <c r="D79" s="895"/>
      <c r="E79" s="895"/>
      <c r="F79" s="895"/>
      <c r="G79" s="895"/>
      <c r="H79" s="895"/>
      <c r="I79" s="895"/>
      <c r="J79" s="895"/>
      <c r="K79" s="895"/>
      <c r="L79" s="895"/>
      <c r="M79" s="895"/>
      <c r="N79" s="895"/>
      <c r="O79" s="895"/>
      <c r="P79" s="896"/>
      <c r="Q79" s="897">
        <v>78</v>
      </c>
      <c r="R79" s="852"/>
      <c r="S79" s="852"/>
      <c r="T79" s="852"/>
      <c r="U79" s="852"/>
      <c r="V79" s="852">
        <v>74</v>
      </c>
      <c r="W79" s="852"/>
      <c r="X79" s="852"/>
      <c r="Y79" s="852"/>
      <c r="Z79" s="852"/>
      <c r="AA79" s="852">
        <v>4</v>
      </c>
      <c r="AB79" s="852"/>
      <c r="AC79" s="852"/>
      <c r="AD79" s="852"/>
      <c r="AE79" s="852"/>
      <c r="AF79" s="852">
        <v>4</v>
      </c>
      <c r="AG79" s="852"/>
      <c r="AH79" s="852"/>
      <c r="AI79" s="852"/>
      <c r="AJ79" s="852"/>
      <c r="AK79" s="852">
        <v>0</v>
      </c>
      <c r="AL79" s="852"/>
      <c r="AM79" s="852"/>
      <c r="AN79" s="852"/>
      <c r="AO79" s="852"/>
      <c r="AP79" s="852">
        <v>0</v>
      </c>
      <c r="AQ79" s="852"/>
      <c r="AR79" s="852"/>
      <c r="AS79" s="852"/>
      <c r="AT79" s="852"/>
      <c r="AU79" s="852">
        <v>0</v>
      </c>
      <c r="AV79" s="852"/>
      <c r="AW79" s="852"/>
      <c r="AX79" s="852"/>
      <c r="AY79" s="852"/>
      <c r="AZ79" s="849"/>
      <c r="BA79" s="849"/>
      <c r="BB79" s="849"/>
      <c r="BC79" s="849"/>
      <c r="BD79" s="850"/>
      <c r="BE79" s="291"/>
      <c r="BF79" s="291"/>
      <c r="BG79" s="291"/>
      <c r="BH79" s="291"/>
      <c r="BI79" s="291"/>
      <c r="BJ79" s="278"/>
      <c r="BK79" s="278"/>
      <c r="BL79" s="278"/>
      <c r="BM79" s="278"/>
      <c r="BN79" s="278"/>
      <c r="BO79" s="291"/>
      <c r="BP79" s="291"/>
      <c r="BQ79" s="298">
        <v>73</v>
      </c>
      <c r="BR79" s="297"/>
      <c r="BS79" s="875"/>
      <c r="BT79" s="876"/>
      <c r="BU79" s="876"/>
      <c r="BV79" s="876"/>
      <c r="BW79" s="876"/>
      <c r="BX79" s="876"/>
      <c r="BY79" s="876"/>
      <c r="BZ79" s="876"/>
      <c r="CA79" s="876"/>
      <c r="CB79" s="876"/>
      <c r="CC79" s="876"/>
      <c r="CD79" s="876"/>
      <c r="CE79" s="876"/>
      <c r="CF79" s="876"/>
      <c r="CG79" s="877"/>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81"/>
      <c r="EA79" s="278"/>
    </row>
    <row r="80" spans="1:131" ht="26.25" customHeight="1" x14ac:dyDescent="0.15">
      <c r="A80" s="298">
        <v>13</v>
      </c>
      <c r="B80" s="894" t="s">
        <v>228</v>
      </c>
      <c r="C80" s="895"/>
      <c r="D80" s="895"/>
      <c r="E80" s="895"/>
      <c r="F80" s="895"/>
      <c r="G80" s="895"/>
      <c r="H80" s="895"/>
      <c r="I80" s="895"/>
      <c r="J80" s="895"/>
      <c r="K80" s="895"/>
      <c r="L80" s="895"/>
      <c r="M80" s="895"/>
      <c r="N80" s="895"/>
      <c r="O80" s="895"/>
      <c r="P80" s="896"/>
      <c r="Q80" s="897">
        <v>287333</v>
      </c>
      <c r="R80" s="852"/>
      <c r="S80" s="852"/>
      <c r="T80" s="852"/>
      <c r="U80" s="852"/>
      <c r="V80" s="852">
        <v>287319</v>
      </c>
      <c r="W80" s="852"/>
      <c r="X80" s="852"/>
      <c r="Y80" s="852"/>
      <c r="Z80" s="852"/>
      <c r="AA80" s="852">
        <v>13</v>
      </c>
      <c r="AB80" s="852"/>
      <c r="AC80" s="852"/>
      <c r="AD80" s="852"/>
      <c r="AE80" s="852"/>
      <c r="AF80" s="852">
        <v>13</v>
      </c>
      <c r="AG80" s="852"/>
      <c r="AH80" s="852"/>
      <c r="AI80" s="852"/>
      <c r="AJ80" s="852"/>
      <c r="AK80" s="852">
        <v>11126</v>
      </c>
      <c r="AL80" s="852"/>
      <c r="AM80" s="852"/>
      <c r="AN80" s="852"/>
      <c r="AO80" s="852"/>
      <c r="AP80" s="852">
        <v>0</v>
      </c>
      <c r="AQ80" s="852"/>
      <c r="AR80" s="852"/>
      <c r="AS80" s="852"/>
      <c r="AT80" s="852"/>
      <c r="AU80" s="852">
        <v>0</v>
      </c>
      <c r="AV80" s="852"/>
      <c r="AW80" s="852"/>
      <c r="AX80" s="852"/>
      <c r="AY80" s="852"/>
      <c r="AZ80" s="849"/>
      <c r="BA80" s="849"/>
      <c r="BB80" s="849"/>
      <c r="BC80" s="849"/>
      <c r="BD80" s="850"/>
      <c r="BE80" s="291"/>
      <c r="BF80" s="291"/>
      <c r="BG80" s="291"/>
      <c r="BH80" s="291"/>
      <c r="BI80" s="291"/>
      <c r="BJ80" s="291"/>
      <c r="BK80" s="291"/>
      <c r="BL80" s="291"/>
      <c r="BM80" s="291"/>
      <c r="BN80" s="291"/>
      <c r="BO80" s="291"/>
      <c r="BP80" s="291"/>
      <c r="BQ80" s="298">
        <v>74</v>
      </c>
      <c r="BR80" s="297"/>
      <c r="BS80" s="875"/>
      <c r="BT80" s="876"/>
      <c r="BU80" s="876"/>
      <c r="BV80" s="876"/>
      <c r="BW80" s="876"/>
      <c r="BX80" s="876"/>
      <c r="BY80" s="876"/>
      <c r="BZ80" s="876"/>
      <c r="CA80" s="876"/>
      <c r="CB80" s="876"/>
      <c r="CC80" s="876"/>
      <c r="CD80" s="876"/>
      <c r="CE80" s="876"/>
      <c r="CF80" s="876"/>
      <c r="CG80" s="877"/>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81"/>
      <c r="EA80" s="278"/>
    </row>
    <row r="81" spans="1:131" ht="26.25" customHeight="1" x14ac:dyDescent="0.15">
      <c r="A81" s="298">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49"/>
      <c r="BA81" s="849"/>
      <c r="BB81" s="849"/>
      <c r="BC81" s="849"/>
      <c r="BD81" s="850"/>
      <c r="BE81" s="291"/>
      <c r="BF81" s="291"/>
      <c r="BG81" s="291"/>
      <c r="BH81" s="291"/>
      <c r="BI81" s="291"/>
      <c r="BJ81" s="291"/>
      <c r="BK81" s="291"/>
      <c r="BL81" s="291"/>
      <c r="BM81" s="291"/>
      <c r="BN81" s="291"/>
      <c r="BO81" s="291"/>
      <c r="BP81" s="291"/>
      <c r="BQ81" s="298">
        <v>75</v>
      </c>
      <c r="BR81" s="297"/>
      <c r="BS81" s="875"/>
      <c r="BT81" s="876"/>
      <c r="BU81" s="876"/>
      <c r="BV81" s="876"/>
      <c r="BW81" s="876"/>
      <c r="BX81" s="876"/>
      <c r="BY81" s="876"/>
      <c r="BZ81" s="876"/>
      <c r="CA81" s="876"/>
      <c r="CB81" s="876"/>
      <c r="CC81" s="876"/>
      <c r="CD81" s="876"/>
      <c r="CE81" s="876"/>
      <c r="CF81" s="876"/>
      <c r="CG81" s="877"/>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81"/>
      <c r="EA81" s="278"/>
    </row>
    <row r="82" spans="1:131" ht="26.25" customHeight="1" x14ac:dyDescent="0.15">
      <c r="A82" s="298">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49"/>
      <c r="BA82" s="849"/>
      <c r="BB82" s="849"/>
      <c r="BC82" s="849"/>
      <c r="BD82" s="850"/>
      <c r="BE82" s="291"/>
      <c r="BF82" s="291"/>
      <c r="BG82" s="291"/>
      <c r="BH82" s="291"/>
      <c r="BI82" s="291"/>
      <c r="BJ82" s="291"/>
      <c r="BK82" s="291"/>
      <c r="BL82" s="291"/>
      <c r="BM82" s="291"/>
      <c r="BN82" s="291"/>
      <c r="BO82" s="291"/>
      <c r="BP82" s="291"/>
      <c r="BQ82" s="298">
        <v>76</v>
      </c>
      <c r="BR82" s="297"/>
      <c r="BS82" s="875"/>
      <c r="BT82" s="876"/>
      <c r="BU82" s="876"/>
      <c r="BV82" s="876"/>
      <c r="BW82" s="876"/>
      <c r="BX82" s="876"/>
      <c r="BY82" s="876"/>
      <c r="BZ82" s="876"/>
      <c r="CA82" s="876"/>
      <c r="CB82" s="876"/>
      <c r="CC82" s="876"/>
      <c r="CD82" s="876"/>
      <c r="CE82" s="876"/>
      <c r="CF82" s="876"/>
      <c r="CG82" s="877"/>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81"/>
      <c r="EA82" s="278"/>
    </row>
    <row r="83" spans="1:131" ht="26.25" customHeight="1" x14ac:dyDescent="0.15">
      <c r="A83" s="298">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49"/>
      <c r="BA83" s="849"/>
      <c r="BB83" s="849"/>
      <c r="BC83" s="849"/>
      <c r="BD83" s="850"/>
      <c r="BE83" s="291"/>
      <c r="BF83" s="291"/>
      <c r="BG83" s="291"/>
      <c r="BH83" s="291"/>
      <c r="BI83" s="291"/>
      <c r="BJ83" s="291"/>
      <c r="BK83" s="291"/>
      <c r="BL83" s="291"/>
      <c r="BM83" s="291"/>
      <c r="BN83" s="291"/>
      <c r="BO83" s="291"/>
      <c r="BP83" s="291"/>
      <c r="BQ83" s="298">
        <v>77</v>
      </c>
      <c r="BR83" s="297"/>
      <c r="BS83" s="875"/>
      <c r="BT83" s="876"/>
      <c r="BU83" s="876"/>
      <c r="BV83" s="876"/>
      <c r="BW83" s="876"/>
      <c r="BX83" s="876"/>
      <c r="BY83" s="876"/>
      <c r="BZ83" s="876"/>
      <c r="CA83" s="876"/>
      <c r="CB83" s="876"/>
      <c r="CC83" s="876"/>
      <c r="CD83" s="876"/>
      <c r="CE83" s="876"/>
      <c r="CF83" s="876"/>
      <c r="CG83" s="877"/>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81"/>
      <c r="EA83" s="278"/>
    </row>
    <row r="84" spans="1:131" ht="26.25" customHeight="1" x14ac:dyDescent="0.15">
      <c r="A84" s="298">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49"/>
      <c r="BA84" s="849"/>
      <c r="BB84" s="849"/>
      <c r="BC84" s="849"/>
      <c r="BD84" s="850"/>
      <c r="BE84" s="291"/>
      <c r="BF84" s="291"/>
      <c r="BG84" s="291"/>
      <c r="BH84" s="291"/>
      <c r="BI84" s="291"/>
      <c r="BJ84" s="291"/>
      <c r="BK84" s="291"/>
      <c r="BL84" s="291"/>
      <c r="BM84" s="291"/>
      <c r="BN84" s="291"/>
      <c r="BO84" s="291"/>
      <c r="BP84" s="291"/>
      <c r="BQ84" s="298">
        <v>78</v>
      </c>
      <c r="BR84" s="297"/>
      <c r="BS84" s="875"/>
      <c r="BT84" s="876"/>
      <c r="BU84" s="876"/>
      <c r="BV84" s="876"/>
      <c r="BW84" s="876"/>
      <c r="BX84" s="876"/>
      <c r="BY84" s="876"/>
      <c r="BZ84" s="876"/>
      <c r="CA84" s="876"/>
      <c r="CB84" s="876"/>
      <c r="CC84" s="876"/>
      <c r="CD84" s="876"/>
      <c r="CE84" s="876"/>
      <c r="CF84" s="876"/>
      <c r="CG84" s="877"/>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81"/>
      <c r="EA84" s="278"/>
    </row>
    <row r="85" spans="1:131" ht="26.25" customHeight="1" x14ac:dyDescent="0.15">
      <c r="A85" s="298">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49"/>
      <c r="BA85" s="849"/>
      <c r="BB85" s="849"/>
      <c r="BC85" s="849"/>
      <c r="BD85" s="850"/>
      <c r="BE85" s="291"/>
      <c r="BF85" s="291"/>
      <c r="BG85" s="291"/>
      <c r="BH85" s="291"/>
      <c r="BI85" s="291"/>
      <c r="BJ85" s="291"/>
      <c r="BK85" s="291"/>
      <c r="BL85" s="291"/>
      <c r="BM85" s="291"/>
      <c r="BN85" s="291"/>
      <c r="BO85" s="291"/>
      <c r="BP85" s="291"/>
      <c r="BQ85" s="298">
        <v>79</v>
      </c>
      <c r="BR85" s="297"/>
      <c r="BS85" s="875"/>
      <c r="BT85" s="876"/>
      <c r="BU85" s="876"/>
      <c r="BV85" s="876"/>
      <c r="BW85" s="876"/>
      <c r="BX85" s="876"/>
      <c r="BY85" s="876"/>
      <c r="BZ85" s="876"/>
      <c r="CA85" s="876"/>
      <c r="CB85" s="876"/>
      <c r="CC85" s="876"/>
      <c r="CD85" s="876"/>
      <c r="CE85" s="876"/>
      <c r="CF85" s="876"/>
      <c r="CG85" s="877"/>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81"/>
      <c r="EA85" s="278"/>
    </row>
    <row r="86" spans="1:131" ht="26.25" customHeight="1" x14ac:dyDescent="0.15">
      <c r="A86" s="298">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49"/>
      <c r="BA86" s="849"/>
      <c r="BB86" s="849"/>
      <c r="BC86" s="849"/>
      <c r="BD86" s="850"/>
      <c r="BE86" s="291"/>
      <c r="BF86" s="291"/>
      <c r="BG86" s="291"/>
      <c r="BH86" s="291"/>
      <c r="BI86" s="291"/>
      <c r="BJ86" s="291"/>
      <c r="BK86" s="291"/>
      <c r="BL86" s="291"/>
      <c r="BM86" s="291"/>
      <c r="BN86" s="291"/>
      <c r="BO86" s="291"/>
      <c r="BP86" s="291"/>
      <c r="BQ86" s="298">
        <v>80</v>
      </c>
      <c r="BR86" s="297"/>
      <c r="BS86" s="875"/>
      <c r="BT86" s="876"/>
      <c r="BU86" s="876"/>
      <c r="BV86" s="876"/>
      <c r="BW86" s="876"/>
      <c r="BX86" s="876"/>
      <c r="BY86" s="876"/>
      <c r="BZ86" s="876"/>
      <c r="CA86" s="876"/>
      <c r="CB86" s="876"/>
      <c r="CC86" s="876"/>
      <c r="CD86" s="876"/>
      <c r="CE86" s="876"/>
      <c r="CF86" s="876"/>
      <c r="CG86" s="877"/>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81"/>
      <c r="EA86" s="278"/>
    </row>
    <row r="87" spans="1:131" ht="26.25" customHeight="1" x14ac:dyDescent="0.15">
      <c r="A87" s="29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91"/>
      <c r="BF87" s="291"/>
      <c r="BG87" s="291"/>
      <c r="BH87" s="291"/>
      <c r="BI87" s="291"/>
      <c r="BJ87" s="291"/>
      <c r="BK87" s="291"/>
      <c r="BL87" s="291"/>
      <c r="BM87" s="291"/>
      <c r="BN87" s="291"/>
      <c r="BO87" s="291"/>
      <c r="BP87" s="291"/>
      <c r="BQ87" s="298">
        <v>81</v>
      </c>
      <c r="BR87" s="297"/>
      <c r="BS87" s="875"/>
      <c r="BT87" s="876"/>
      <c r="BU87" s="876"/>
      <c r="BV87" s="876"/>
      <c r="BW87" s="876"/>
      <c r="BX87" s="876"/>
      <c r="BY87" s="876"/>
      <c r="BZ87" s="876"/>
      <c r="CA87" s="876"/>
      <c r="CB87" s="876"/>
      <c r="CC87" s="876"/>
      <c r="CD87" s="876"/>
      <c r="CE87" s="876"/>
      <c r="CF87" s="876"/>
      <c r="CG87" s="877"/>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81"/>
      <c r="EA87" s="278"/>
    </row>
    <row r="88" spans="1:131" ht="26.25" customHeight="1" thickBot="1" x14ac:dyDescent="0.2">
      <c r="A88" s="296" t="s">
        <v>226</v>
      </c>
      <c r="B88" s="820" t="s">
        <v>227</v>
      </c>
      <c r="C88" s="821"/>
      <c r="D88" s="821"/>
      <c r="E88" s="821"/>
      <c r="F88" s="821"/>
      <c r="G88" s="821"/>
      <c r="H88" s="821"/>
      <c r="I88" s="821"/>
      <c r="J88" s="821"/>
      <c r="K88" s="821"/>
      <c r="L88" s="821"/>
      <c r="M88" s="821"/>
      <c r="N88" s="821"/>
      <c r="O88" s="821"/>
      <c r="P88" s="822"/>
      <c r="Q88" s="862"/>
      <c r="R88" s="863"/>
      <c r="S88" s="863"/>
      <c r="T88" s="863"/>
      <c r="U88" s="863"/>
      <c r="V88" s="863"/>
      <c r="W88" s="863"/>
      <c r="X88" s="863"/>
      <c r="Y88" s="863"/>
      <c r="Z88" s="863"/>
      <c r="AA88" s="863"/>
      <c r="AB88" s="863"/>
      <c r="AC88" s="863"/>
      <c r="AD88" s="863"/>
      <c r="AE88" s="863"/>
      <c r="AF88" s="866">
        <v>2806</v>
      </c>
      <c r="AG88" s="866"/>
      <c r="AH88" s="866"/>
      <c r="AI88" s="866"/>
      <c r="AJ88" s="866"/>
      <c r="AK88" s="863"/>
      <c r="AL88" s="863"/>
      <c r="AM88" s="863"/>
      <c r="AN88" s="863"/>
      <c r="AO88" s="863"/>
      <c r="AP88" s="866">
        <v>2990</v>
      </c>
      <c r="AQ88" s="866"/>
      <c r="AR88" s="866"/>
      <c r="AS88" s="866"/>
      <c r="AT88" s="866"/>
      <c r="AU88" s="866">
        <v>0</v>
      </c>
      <c r="AV88" s="866"/>
      <c r="AW88" s="866"/>
      <c r="AX88" s="866"/>
      <c r="AY88" s="866"/>
      <c r="AZ88" s="870"/>
      <c r="BA88" s="870"/>
      <c r="BB88" s="870"/>
      <c r="BC88" s="870"/>
      <c r="BD88" s="871"/>
      <c r="BE88" s="291"/>
      <c r="BF88" s="291"/>
      <c r="BG88" s="291"/>
      <c r="BH88" s="291"/>
      <c r="BI88" s="291"/>
      <c r="BJ88" s="291"/>
      <c r="BK88" s="291"/>
      <c r="BL88" s="291"/>
      <c r="BM88" s="291"/>
      <c r="BN88" s="291"/>
      <c r="BO88" s="291"/>
      <c r="BP88" s="291"/>
      <c r="BQ88" s="298">
        <v>82</v>
      </c>
      <c r="BR88" s="297"/>
      <c r="BS88" s="875"/>
      <c r="BT88" s="876"/>
      <c r="BU88" s="876"/>
      <c r="BV88" s="876"/>
      <c r="BW88" s="876"/>
      <c r="BX88" s="876"/>
      <c r="BY88" s="876"/>
      <c r="BZ88" s="876"/>
      <c r="CA88" s="876"/>
      <c r="CB88" s="876"/>
      <c r="CC88" s="876"/>
      <c r="CD88" s="876"/>
      <c r="CE88" s="876"/>
      <c r="CF88" s="876"/>
      <c r="CG88" s="877"/>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81"/>
      <c r="EA88" s="278"/>
    </row>
    <row r="89" spans="1:131" ht="26.25" hidden="1" customHeight="1" x14ac:dyDescent="0.15">
      <c r="A89" s="295"/>
      <c r="B89" s="294"/>
      <c r="C89" s="294"/>
      <c r="D89" s="294"/>
      <c r="E89" s="294"/>
      <c r="F89" s="294"/>
      <c r="G89" s="294"/>
      <c r="H89" s="294"/>
      <c r="I89" s="294"/>
      <c r="J89" s="294"/>
      <c r="K89" s="294"/>
      <c r="L89" s="294"/>
      <c r="M89" s="294"/>
      <c r="N89" s="294"/>
      <c r="O89" s="294"/>
      <c r="P89" s="294"/>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2"/>
      <c r="BA89" s="292"/>
      <c r="BB89" s="292"/>
      <c r="BC89" s="292"/>
      <c r="BD89" s="292"/>
      <c r="BE89" s="291"/>
      <c r="BF89" s="291"/>
      <c r="BG89" s="291"/>
      <c r="BH89" s="291"/>
      <c r="BI89" s="291"/>
      <c r="BJ89" s="291"/>
      <c r="BK89" s="291"/>
      <c r="BL89" s="291"/>
      <c r="BM89" s="291"/>
      <c r="BN89" s="291"/>
      <c r="BO89" s="291"/>
      <c r="BP89" s="291"/>
      <c r="BQ89" s="298">
        <v>83</v>
      </c>
      <c r="BR89" s="297"/>
      <c r="BS89" s="875"/>
      <c r="BT89" s="876"/>
      <c r="BU89" s="876"/>
      <c r="BV89" s="876"/>
      <c r="BW89" s="876"/>
      <c r="BX89" s="876"/>
      <c r="BY89" s="876"/>
      <c r="BZ89" s="876"/>
      <c r="CA89" s="876"/>
      <c r="CB89" s="876"/>
      <c r="CC89" s="876"/>
      <c r="CD89" s="876"/>
      <c r="CE89" s="876"/>
      <c r="CF89" s="876"/>
      <c r="CG89" s="877"/>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81"/>
      <c r="EA89" s="278"/>
    </row>
    <row r="90" spans="1:131" ht="26.25" hidden="1" customHeight="1" x14ac:dyDescent="0.15">
      <c r="A90" s="295"/>
      <c r="B90" s="294"/>
      <c r="C90" s="294"/>
      <c r="D90" s="294"/>
      <c r="E90" s="294"/>
      <c r="F90" s="294"/>
      <c r="G90" s="294"/>
      <c r="H90" s="294"/>
      <c r="I90" s="294"/>
      <c r="J90" s="294"/>
      <c r="K90" s="294"/>
      <c r="L90" s="294"/>
      <c r="M90" s="294"/>
      <c r="N90" s="294"/>
      <c r="O90" s="294"/>
      <c r="P90" s="294"/>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2"/>
      <c r="BA90" s="292"/>
      <c r="BB90" s="292"/>
      <c r="BC90" s="292"/>
      <c r="BD90" s="292"/>
      <c r="BE90" s="291"/>
      <c r="BF90" s="291"/>
      <c r="BG90" s="291"/>
      <c r="BH90" s="291"/>
      <c r="BI90" s="291"/>
      <c r="BJ90" s="291"/>
      <c r="BK90" s="291"/>
      <c r="BL90" s="291"/>
      <c r="BM90" s="291"/>
      <c r="BN90" s="291"/>
      <c r="BO90" s="291"/>
      <c r="BP90" s="291"/>
      <c r="BQ90" s="298">
        <v>84</v>
      </c>
      <c r="BR90" s="297"/>
      <c r="BS90" s="875"/>
      <c r="BT90" s="876"/>
      <c r="BU90" s="876"/>
      <c r="BV90" s="876"/>
      <c r="BW90" s="876"/>
      <c r="BX90" s="876"/>
      <c r="BY90" s="876"/>
      <c r="BZ90" s="876"/>
      <c r="CA90" s="876"/>
      <c r="CB90" s="876"/>
      <c r="CC90" s="876"/>
      <c r="CD90" s="876"/>
      <c r="CE90" s="876"/>
      <c r="CF90" s="876"/>
      <c r="CG90" s="877"/>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81"/>
      <c r="EA90" s="278"/>
    </row>
    <row r="91" spans="1:131" ht="26.25" hidden="1" customHeight="1" x14ac:dyDescent="0.15">
      <c r="A91" s="295"/>
      <c r="B91" s="294"/>
      <c r="C91" s="294"/>
      <c r="D91" s="294"/>
      <c r="E91" s="294"/>
      <c r="F91" s="294"/>
      <c r="G91" s="294"/>
      <c r="H91" s="294"/>
      <c r="I91" s="294"/>
      <c r="J91" s="294"/>
      <c r="K91" s="294"/>
      <c r="L91" s="294"/>
      <c r="M91" s="294"/>
      <c r="N91" s="294"/>
      <c r="O91" s="294"/>
      <c r="P91" s="294"/>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2"/>
      <c r="BA91" s="292"/>
      <c r="BB91" s="292"/>
      <c r="BC91" s="292"/>
      <c r="BD91" s="292"/>
      <c r="BE91" s="291"/>
      <c r="BF91" s="291"/>
      <c r="BG91" s="291"/>
      <c r="BH91" s="291"/>
      <c r="BI91" s="291"/>
      <c r="BJ91" s="291"/>
      <c r="BK91" s="291"/>
      <c r="BL91" s="291"/>
      <c r="BM91" s="291"/>
      <c r="BN91" s="291"/>
      <c r="BO91" s="291"/>
      <c r="BP91" s="291"/>
      <c r="BQ91" s="298">
        <v>85</v>
      </c>
      <c r="BR91" s="297"/>
      <c r="BS91" s="875"/>
      <c r="BT91" s="876"/>
      <c r="BU91" s="876"/>
      <c r="BV91" s="876"/>
      <c r="BW91" s="876"/>
      <c r="BX91" s="876"/>
      <c r="BY91" s="876"/>
      <c r="BZ91" s="876"/>
      <c r="CA91" s="876"/>
      <c r="CB91" s="876"/>
      <c r="CC91" s="876"/>
      <c r="CD91" s="876"/>
      <c r="CE91" s="876"/>
      <c r="CF91" s="876"/>
      <c r="CG91" s="877"/>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81"/>
      <c r="EA91" s="278"/>
    </row>
    <row r="92" spans="1:131" ht="26.25" hidden="1" customHeight="1" x14ac:dyDescent="0.15">
      <c r="A92" s="295"/>
      <c r="B92" s="294"/>
      <c r="C92" s="294"/>
      <c r="D92" s="294"/>
      <c r="E92" s="294"/>
      <c r="F92" s="294"/>
      <c r="G92" s="294"/>
      <c r="H92" s="294"/>
      <c r="I92" s="294"/>
      <c r="J92" s="294"/>
      <c r="K92" s="294"/>
      <c r="L92" s="294"/>
      <c r="M92" s="294"/>
      <c r="N92" s="294"/>
      <c r="O92" s="294"/>
      <c r="P92" s="294"/>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2"/>
      <c r="BA92" s="292"/>
      <c r="BB92" s="292"/>
      <c r="BC92" s="292"/>
      <c r="BD92" s="292"/>
      <c r="BE92" s="291"/>
      <c r="BF92" s="291"/>
      <c r="BG92" s="291"/>
      <c r="BH92" s="291"/>
      <c r="BI92" s="291"/>
      <c r="BJ92" s="291"/>
      <c r="BK92" s="291"/>
      <c r="BL92" s="291"/>
      <c r="BM92" s="291"/>
      <c r="BN92" s="291"/>
      <c r="BO92" s="291"/>
      <c r="BP92" s="291"/>
      <c r="BQ92" s="298">
        <v>86</v>
      </c>
      <c r="BR92" s="297"/>
      <c r="BS92" s="875"/>
      <c r="BT92" s="876"/>
      <c r="BU92" s="876"/>
      <c r="BV92" s="876"/>
      <c r="BW92" s="876"/>
      <c r="BX92" s="876"/>
      <c r="BY92" s="876"/>
      <c r="BZ92" s="876"/>
      <c r="CA92" s="876"/>
      <c r="CB92" s="876"/>
      <c r="CC92" s="876"/>
      <c r="CD92" s="876"/>
      <c r="CE92" s="876"/>
      <c r="CF92" s="876"/>
      <c r="CG92" s="877"/>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81"/>
      <c r="EA92" s="278"/>
    </row>
    <row r="93" spans="1:131" ht="26.25" hidden="1" customHeight="1" x14ac:dyDescent="0.15">
      <c r="A93" s="295"/>
      <c r="B93" s="294"/>
      <c r="C93" s="294"/>
      <c r="D93" s="294"/>
      <c r="E93" s="294"/>
      <c r="F93" s="294"/>
      <c r="G93" s="294"/>
      <c r="H93" s="294"/>
      <c r="I93" s="294"/>
      <c r="J93" s="294"/>
      <c r="K93" s="294"/>
      <c r="L93" s="294"/>
      <c r="M93" s="294"/>
      <c r="N93" s="294"/>
      <c r="O93" s="294"/>
      <c r="P93" s="294"/>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2"/>
      <c r="BA93" s="292"/>
      <c r="BB93" s="292"/>
      <c r="BC93" s="292"/>
      <c r="BD93" s="292"/>
      <c r="BE93" s="291"/>
      <c r="BF93" s="291"/>
      <c r="BG93" s="291"/>
      <c r="BH93" s="291"/>
      <c r="BI93" s="291"/>
      <c r="BJ93" s="291"/>
      <c r="BK93" s="291"/>
      <c r="BL93" s="291"/>
      <c r="BM93" s="291"/>
      <c r="BN93" s="291"/>
      <c r="BO93" s="291"/>
      <c r="BP93" s="291"/>
      <c r="BQ93" s="298">
        <v>87</v>
      </c>
      <c r="BR93" s="297"/>
      <c r="BS93" s="875"/>
      <c r="BT93" s="876"/>
      <c r="BU93" s="876"/>
      <c r="BV93" s="876"/>
      <c r="BW93" s="876"/>
      <c r="BX93" s="876"/>
      <c r="BY93" s="876"/>
      <c r="BZ93" s="876"/>
      <c r="CA93" s="876"/>
      <c r="CB93" s="876"/>
      <c r="CC93" s="876"/>
      <c r="CD93" s="876"/>
      <c r="CE93" s="876"/>
      <c r="CF93" s="876"/>
      <c r="CG93" s="877"/>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81"/>
      <c r="EA93" s="278"/>
    </row>
    <row r="94" spans="1:131" ht="26.25" hidden="1" customHeight="1" x14ac:dyDescent="0.15">
      <c r="A94" s="295"/>
      <c r="B94" s="294"/>
      <c r="C94" s="294"/>
      <c r="D94" s="294"/>
      <c r="E94" s="294"/>
      <c r="F94" s="294"/>
      <c r="G94" s="294"/>
      <c r="H94" s="294"/>
      <c r="I94" s="294"/>
      <c r="J94" s="294"/>
      <c r="K94" s="294"/>
      <c r="L94" s="294"/>
      <c r="M94" s="294"/>
      <c r="N94" s="294"/>
      <c r="O94" s="294"/>
      <c r="P94" s="294"/>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2"/>
      <c r="BA94" s="292"/>
      <c r="BB94" s="292"/>
      <c r="BC94" s="292"/>
      <c r="BD94" s="292"/>
      <c r="BE94" s="291"/>
      <c r="BF94" s="291"/>
      <c r="BG94" s="291"/>
      <c r="BH94" s="291"/>
      <c r="BI94" s="291"/>
      <c r="BJ94" s="291"/>
      <c r="BK94" s="291"/>
      <c r="BL94" s="291"/>
      <c r="BM94" s="291"/>
      <c r="BN94" s="291"/>
      <c r="BO94" s="291"/>
      <c r="BP94" s="291"/>
      <c r="BQ94" s="298">
        <v>88</v>
      </c>
      <c r="BR94" s="297"/>
      <c r="BS94" s="875"/>
      <c r="BT94" s="876"/>
      <c r="BU94" s="876"/>
      <c r="BV94" s="876"/>
      <c r="BW94" s="876"/>
      <c r="BX94" s="876"/>
      <c r="BY94" s="876"/>
      <c r="BZ94" s="876"/>
      <c r="CA94" s="876"/>
      <c r="CB94" s="876"/>
      <c r="CC94" s="876"/>
      <c r="CD94" s="876"/>
      <c r="CE94" s="876"/>
      <c r="CF94" s="876"/>
      <c r="CG94" s="877"/>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81"/>
      <c r="EA94" s="278"/>
    </row>
    <row r="95" spans="1:131" ht="26.25" hidden="1" customHeight="1" x14ac:dyDescent="0.15">
      <c r="A95" s="295"/>
      <c r="B95" s="294"/>
      <c r="C95" s="294"/>
      <c r="D95" s="294"/>
      <c r="E95" s="294"/>
      <c r="F95" s="294"/>
      <c r="G95" s="294"/>
      <c r="H95" s="294"/>
      <c r="I95" s="294"/>
      <c r="J95" s="294"/>
      <c r="K95" s="294"/>
      <c r="L95" s="294"/>
      <c r="M95" s="294"/>
      <c r="N95" s="294"/>
      <c r="O95" s="294"/>
      <c r="P95" s="294"/>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2"/>
      <c r="BA95" s="292"/>
      <c r="BB95" s="292"/>
      <c r="BC95" s="292"/>
      <c r="BD95" s="292"/>
      <c r="BE95" s="291"/>
      <c r="BF95" s="291"/>
      <c r="BG95" s="291"/>
      <c r="BH95" s="291"/>
      <c r="BI95" s="291"/>
      <c r="BJ95" s="291"/>
      <c r="BK95" s="291"/>
      <c r="BL95" s="291"/>
      <c r="BM95" s="291"/>
      <c r="BN95" s="291"/>
      <c r="BO95" s="291"/>
      <c r="BP95" s="291"/>
      <c r="BQ95" s="298">
        <v>89</v>
      </c>
      <c r="BR95" s="297"/>
      <c r="BS95" s="875"/>
      <c r="BT95" s="876"/>
      <c r="BU95" s="876"/>
      <c r="BV95" s="876"/>
      <c r="BW95" s="876"/>
      <c r="BX95" s="876"/>
      <c r="BY95" s="876"/>
      <c r="BZ95" s="876"/>
      <c r="CA95" s="876"/>
      <c r="CB95" s="876"/>
      <c r="CC95" s="876"/>
      <c r="CD95" s="876"/>
      <c r="CE95" s="876"/>
      <c r="CF95" s="876"/>
      <c r="CG95" s="877"/>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81"/>
      <c r="EA95" s="278"/>
    </row>
    <row r="96" spans="1:131" ht="26.25" hidden="1" customHeight="1" x14ac:dyDescent="0.15">
      <c r="A96" s="295"/>
      <c r="B96" s="294"/>
      <c r="C96" s="294"/>
      <c r="D96" s="294"/>
      <c r="E96" s="294"/>
      <c r="F96" s="294"/>
      <c r="G96" s="294"/>
      <c r="H96" s="294"/>
      <c r="I96" s="294"/>
      <c r="J96" s="294"/>
      <c r="K96" s="294"/>
      <c r="L96" s="294"/>
      <c r="M96" s="294"/>
      <c r="N96" s="294"/>
      <c r="O96" s="294"/>
      <c r="P96" s="294"/>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2"/>
      <c r="BA96" s="292"/>
      <c r="BB96" s="292"/>
      <c r="BC96" s="292"/>
      <c r="BD96" s="292"/>
      <c r="BE96" s="291"/>
      <c r="BF96" s="291"/>
      <c r="BG96" s="291"/>
      <c r="BH96" s="291"/>
      <c r="BI96" s="291"/>
      <c r="BJ96" s="291"/>
      <c r="BK96" s="291"/>
      <c r="BL96" s="291"/>
      <c r="BM96" s="291"/>
      <c r="BN96" s="291"/>
      <c r="BO96" s="291"/>
      <c r="BP96" s="291"/>
      <c r="BQ96" s="298">
        <v>90</v>
      </c>
      <c r="BR96" s="297"/>
      <c r="BS96" s="875"/>
      <c r="BT96" s="876"/>
      <c r="BU96" s="876"/>
      <c r="BV96" s="876"/>
      <c r="BW96" s="876"/>
      <c r="BX96" s="876"/>
      <c r="BY96" s="876"/>
      <c r="BZ96" s="876"/>
      <c r="CA96" s="876"/>
      <c r="CB96" s="876"/>
      <c r="CC96" s="876"/>
      <c r="CD96" s="876"/>
      <c r="CE96" s="876"/>
      <c r="CF96" s="876"/>
      <c r="CG96" s="877"/>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81"/>
      <c r="EA96" s="278"/>
    </row>
    <row r="97" spans="1:131" ht="26.25" hidden="1" customHeight="1" x14ac:dyDescent="0.15">
      <c r="A97" s="295"/>
      <c r="B97" s="294"/>
      <c r="C97" s="294"/>
      <c r="D97" s="294"/>
      <c r="E97" s="294"/>
      <c r="F97" s="294"/>
      <c r="G97" s="294"/>
      <c r="H97" s="294"/>
      <c r="I97" s="294"/>
      <c r="J97" s="294"/>
      <c r="K97" s="294"/>
      <c r="L97" s="294"/>
      <c r="M97" s="294"/>
      <c r="N97" s="294"/>
      <c r="O97" s="294"/>
      <c r="P97" s="294"/>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2"/>
      <c r="BA97" s="292"/>
      <c r="BB97" s="292"/>
      <c r="BC97" s="292"/>
      <c r="BD97" s="292"/>
      <c r="BE97" s="291"/>
      <c r="BF97" s="291"/>
      <c r="BG97" s="291"/>
      <c r="BH97" s="291"/>
      <c r="BI97" s="291"/>
      <c r="BJ97" s="291"/>
      <c r="BK97" s="291"/>
      <c r="BL97" s="291"/>
      <c r="BM97" s="291"/>
      <c r="BN97" s="291"/>
      <c r="BO97" s="291"/>
      <c r="BP97" s="291"/>
      <c r="BQ97" s="298">
        <v>91</v>
      </c>
      <c r="BR97" s="297"/>
      <c r="BS97" s="875"/>
      <c r="BT97" s="876"/>
      <c r="BU97" s="876"/>
      <c r="BV97" s="876"/>
      <c r="BW97" s="876"/>
      <c r="BX97" s="876"/>
      <c r="BY97" s="876"/>
      <c r="BZ97" s="876"/>
      <c r="CA97" s="876"/>
      <c r="CB97" s="876"/>
      <c r="CC97" s="876"/>
      <c r="CD97" s="876"/>
      <c r="CE97" s="876"/>
      <c r="CF97" s="876"/>
      <c r="CG97" s="877"/>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81"/>
      <c r="EA97" s="278"/>
    </row>
    <row r="98" spans="1:131" ht="26.25" hidden="1" customHeight="1" x14ac:dyDescent="0.15">
      <c r="A98" s="295"/>
      <c r="B98" s="294"/>
      <c r="C98" s="294"/>
      <c r="D98" s="294"/>
      <c r="E98" s="294"/>
      <c r="F98" s="294"/>
      <c r="G98" s="294"/>
      <c r="H98" s="294"/>
      <c r="I98" s="294"/>
      <c r="J98" s="294"/>
      <c r="K98" s="294"/>
      <c r="L98" s="294"/>
      <c r="M98" s="294"/>
      <c r="N98" s="294"/>
      <c r="O98" s="294"/>
      <c r="P98" s="294"/>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2"/>
      <c r="BA98" s="292"/>
      <c r="BB98" s="292"/>
      <c r="BC98" s="292"/>
      <c r="BD98" s="292"/>
      <c r="BE98" s="291"/>
      <c r="BF98" s="291"/>
      <c r="BG98" s="291"/>
      <c r="BH98" s="291"/>
      <c r="BI98" s="291"/>
      <c r="BJ98" s="291"/>
      <c r="BK98" s="291"/>
      <c r="BL98" s="291"/>
      <c r="BM98" s="291"/>
      <c r="BN98" s="291"/>
      <c r="BO98" s="291"/>
      <c r="BP98" s="291"/>
      <c r="BQ98" s="298">
        <v>92</v>
      </c>
      <c r="BR98" s="297"/>
      <c r="BS98" s="875"/>
      <c r="BT98" s="876"/>
      <c r="BU98" s="876"/>
      <c r="BV98" s="876"/>
      <c r="BW98" s="876"/>
      <c r="BX98" s="876"/>
      <c r="BY98" s="876"/>
      <c r="BZ98" s="876"/>
      <c r="CA98" s="876"/>
      <c r="CB98" s="876"/>
      <c r="CC98" s="876"/>
      <c r="CD98" s="876"/>
      <c r="CE98" s="876"/>
      <c r="CF98" s="876"/>
      <c r="CG98" s="877"/>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81"/>
      <c r="EA98" s="278"/>
    </row>
    <row r="99" spans="1:131" ht="26.25" hidden="1" customHeight="1" x14ac:dyDescent="0.15">
      <c r="A99" s="295"/>
      <c r="B99" s="294"/>
      <c r="C99" s="294"/>
      <c r="D99" s="294"/>
      <c r="E99" s="294"/>
      <c r="F99" s="294"/>
      <c r="G99" s="294"/>
      <c r="H99" s="294"/>
      <c r="I99" s="294"/>
      <c r="J99" s="294"/>
      <c r="K99" s="294"/>
      <c r="L99" s="294"/>
      <c r="M99" s="294"/>
      <c r="N99" s="294"/>
      <c r="O99" s="294"/>
      <c r="P99" s="294"/>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93"/>
      <c r="AP99" s="293"/>
      <c r="AQ99" s="293"/>
      <c r="AR99" s="293"/>
      <c r="AS99" s="293"/>
      <c r="AT99" s="293"/>
      <c r="AU99" s="293"/>
      <c r="AV99" s="293"/>
      <c r="AW99" s="293"/>
      <c r="AX99" s="293"/>
      <c r="AY99" s="293"/>
      <c r="AZ99" s="292"/>
      <c r="BA99" s="292"/>
      <c r="BB99" s="292"/>
      <c r="BC99" s="292"/>
      <c r="BD99" s="292"/>
      <c r="BE99" s="291"/>
      <c r="BF99" s="291"/>
      <c r="BG99" s="291"/>
      <c r="BH99" s="291"/>
      <c r="BI99" s="291"/>
      <c r="BJ99" s="291"/>
      <c r="BK99" s="291"/>
      <c r="BL99" s="291"/>
      <c r="BM99" s="291"/>
      <c r="BN99" s="291"/>
      <c r="BO99" s="291"/>
      <c r="BP99" s="291"/>
      <c r="BQ99" s="298">
        <v>93</v>
      </c>
      <c r="BR99" s="297"/>
      <c r="BS99" s="875"/>
      <c r="BT99" s="876"/>
      <c r="BU99" s="876"/>
      <c r="BV99" s="876"/>
      <c r="BW99" s="876"/>
      <c r="BX99" s="876"/>
      <c r="BY99" s="876"/>
      <c r="BZ99" s="876"/>
      <c r="CA99" s="876"/>
      <c r="CB99" s="876"/>
      <c r="CC99" s="876"/>
      <c r="CD99" s="876"/>
      <c r="CE99" s="876"/>
      <c r="CF99" s="876"/>
      <c r="CG99" s="877"/>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81"/>
      <c r="EA99" s="278"/>
    </row>
    <row r="100" spans="1:131" ht="26.25" hidden="1" customHeight="1" x14ac:dyDescent="0.15">
      <c r="A100" s="295"/>
      <c r="B100" s="294"/>
      <c r="C100" s="294"/>
      <c r="D100" s="294"/>
      <c r="E100" s="294"/>
      <c r="F100" s="294"/>
      <c r="G100" s="294"/>
      <c r="H100" s="294"/>
      <c r="I100" s="294"/>
      <c r="J100" s="294"/>
      <c r="K100" s="294"/>
      <c r="L100" s="294"/>
      <c r="M100" s="294"/>
      <c r="N100" s="294"/>
      <c r="O100" s="294"/>
      <c r="P100" s="294"/>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2"/>
      <c r="BA100" s="292"/>
      <c r="BB100" s="292"/>
      <c r="BC100" s="292"/>
      <c r="BD100" s="292"/>
      <c r="BE100" s="291"/>
      <c r="BF100" s="291"/>
      <c r="BG100" s="291"/>
      <c r="BH100" s="291"/>
      <c r="BI100" s="291"/>
      <c r="BJ100" s="291"/>
      <c r="BK100" s="291"/>
      <c r="BL100" s="291"/>
      <c r="BM100" s="291"/>
      <c r="BN100" s="291"/>
      <c r="BO100" s="291"/>
      <c r="BP100" s="291"/>
      <c r="BQ100" s="298">
        <v>94</v>
      </c>
      <c r="BR100" s="297"/>
      <c r="BS100" s="875"/>
      <c r="BT100" s="876"/>
      <c r="BU100" s="876"/>
      <c r="BV100" s="876"/>
      <c r="BW100" s="876"/>
      <c r="BX100" s="876"/>
      <c r="BY100" s="876"/>
      <c r="BZ100" s="876"/>
      <c r="CA100" s="876"/>
      <c r="CB100" s="876"/>
      <c r="CC100" s="876"/>
      <c r="CD100" s="876"/>
      <c r="CE100" s="876"/>
      <c r="CF100" s="876"/>
      <c r="CG100" s="877"/>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81"/>
      <c r="EA100" s="278"/>
    </row>
    <row r="101" spans="1:131" ht="26.25" hidden="1" customHeight="1" x14ac:dyDescent="0.15">
      <c r="A101" s="295"/>
      <c r="B101" s="294"/>
      <c r="C101" s="294"/>
      <c r="D101" s="294"/>
      <c r="E101" s="294"/>
      <c r="F101" s="294"/>
      <c r="G101" s="294"/>
      <c r="H101" s="294"/>
      <c r="I101" s="294"/>
      <c r="J101" s="294"/>
      <c r="K101" s="294"/>
      <c r="L101" s="294"/>
      <c r="M101" s="294"/>
      <c r="N101" s="294"/>
      <c r="O101" s="294"/>
      <c r="P101" s="294"/>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3"/>
      <c r="AZ101" s="292"/>
      <c r="BA101" s="292"/>
      <c r="BB101" s="292"/>
      <c r="BC101" s="292"/>
      <c r="BD101" s="292"/>
      <c r="BE101" s="291"/>
      <c r="BF101" s="291"/>
      <c r="BG101" s="291"/>
      <c r="BH101" s="291"/>
      <c r="BI101" s="291"/>
      <c r="BJ101" s="291"/>
      <c r="BK101" s="291"/>
      <c r="BL101" s="291"/>
      <c r="BM101" s="291"/>
      <c r="BN101" s="291"/>
      <c r="BO101" s="291"/>
      <c r="BP101" s="291"/>
      <c r="BQ101" s="298">
        <v>95</v>
      </c>
      <c r="BR101" s="297"/>
      <c r="BS101" s="875"/>
      <c r="BT101" s="876"/>
      <c r="BU101" s="876"/>
      <c r="BV101" s="876"/>
      <c r="BW101" s="876"/>
      <c r="BX101" s="876"/>
      <c r="BY101" s="876"/>
      <c r="BZ101" s="876"/>
      <c r="CA101" s="876"/>
      <c r="CB101" s="876"/>
      <c r="CC101" s="876"/>
      <c r="CD101" s="876"/>
      <c r="CE101" s="876"/>
      <c r="CF101" s="876"/>
      <c r="CG101" s="877"/>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81"/>
      <c r="EA101" s="278"/>
    </row>
    <row r="102" spans="1:131" ht="26.25" customHeight="1" thickBot="1" x14ac:dyDescent="0.2">
      <c r="A102" s="295"/>
      <c r="B102" s="294"/>
      <c r="C102" s="294"/>
      <c r="D102" s="294"/>
      <c r="E102" s="294"/>
      <c r="F102" s="294"/>
      <c r="G102" s="294"/>
      <c r="H102" s="294"/>
      <c r="I102" s="294"/>
      <c r="J102" s="294"/>
      <c r="K102" s="294"/>
      <c r="L102" s="294"/>
      <c r="M102" s="294"/>
      <c r="N102" s="294"/>
      <c r="O102" s="294"/>
      <c r="P102" s="294"/>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3"/>
      <c r="AZ102" s="292"/>
      <c r="BA102" s="292"/>
      <c r="BB102" s="292"/>
      <c r="BC102" s="292"/>
      <c r="BD102" s="292"/>
      <c r="BE102" s="291"/>
      <c r="BF102" s="291"/>
      <c r="BG102" s="291"/>
      <c r="BH102" s="291"/>
      <c r="BI102" s="291"/>
      <c r="BJ102" s="291"/>
      <c r="BK102" s="291"/>
      <c r="BL102" s="291"/>
      <c r="BM102" s="291"/>
      <c r="BN102" s="291"/>
      <c r="BO102" s="291"/>
      <c r="BP102" s="291"/>
      <c r="BQ102" s="296" t="s">
        <v>226</v>
      </c>
      <c r="BR102" s="820" t="s">
        <v>225</v>
      </c>
      <c r="BS102" s="821"/>
      <c r="BT102" s="821"/>
      <c r="BU102" s="821"/>
      <c r="BV102" s="821"/>
      <c r="BW102" s="821"/>
      <c r="BX102" s="821"/>
      <c r="BY102" s="821"/>
      <c r="BZ102" s="821"/>
      <c r="CA102" s="821"/>
      <c r="CB102" s="821"/>
      <c r="CC102" s="821"/>
      <c r="CD102" s="821"/>
      <c r="CE102" s="821"/>
      <c r="CF102" s="821"/>
      <c r="CG102" s="822"/>
      <c r="CH102" s="913"/>
      <c r="CI102" s="914"/>
      <c r="CJ102" s="914"/>
      <c r="CK102" s="914"/>
      <c r="CL102" s="915"/>
      <c r="CM102" s="913"/>
      <c r="CN102" s="914"/>
      <c r="CO102" s="914"/>
      <c r="CP102" s="914"/>
      <c r="CQ102" s="915"/>
      <c r="CR102" s="908"/>
      <c r="CS102" s="873"/>
      <c r="CT102" s="873"/>
      <c r="CU102" s="873"/>
      <c r="CV102" s="909"/>
      <c r="CW102" s="908"/>
      <c r="CX102" s="873"/>
      <c r="CY102" s="873"/>
      <c r="CZ102" s="873"/>
      <c r="DA102" s="909"/>
      <c r="DB102" s="908"/>
      <c r="DC102" s="873"/>
      <c r="DD102" s="873"/>
      <c r="DE102" s="873"/>
      <c r="DF102" s="909"/>
      <c r="DG102" s="908"/>
      <c r="DH102" s="873"/>
      <c r="DI102" s="873"/>
      <c r="DJ102" s="873"/>
      <c r="DK102" s="909"/>
      <c r="DL102" s="908"/>
      <c r="DM102" s="873"/>
      <c r="DN102" s="873"/>
      <c r="DO102" s="873"/>
      <c r="DP102" s="909"/>
      <c r="DQ102" s="908"/>
      <c r="DR102" s="873"/>
      <c r="DS102" s="873"/>
      <c r="DT102" s="873"/>
      <c r="DU102" s="909"/>
      <c r="DV102" s="820"/>
      <c r="DW102" s="821"/>
      <c r="DX102" s="821"/>
      <c r="DY102" s="821"/>
      <c r="DZ102" s="927"/>
      <c r="EA102" s="278"/>
    </row>
    <row r="103" spans="1:131" ht="26.25" customHeight="1" x14ac:dyDescent="0.15">
      <c r="A103" s="295"/>
      <c r="B103" s="294"/>
      <c r="C103" s="294"/>
      <c r="D103" s="294"/>
      <c r="E103" s="294"/>
      <c r="F103" s="294"/>
      <c r="G103" s="294"/>
      <c r="H103" s="294"/>
      <c r="I103" s="294"/>
      <c r="J103" s="294"/>
      <c r="K103" s="294"/>
      <c r="L103" s="294"/>
      <c r="M103" s="294"/>
      <c r="N103" s="294"/>
      <c r="O103" s="294"/>
      <c r="P103" s="294"/>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2"/>
      <c r="BA103" s="292"/>
      <c r="BB103" s="292"/>
      <c r="BC103" s="292"/>
      <c r="BD103" s="292"/>
      <c r="BE103" s="291"/>
      <c r="BF103" s="291"/>
      <c r="BG103" s="291"/>
      <c r="BH103" s="291"/>
      <c r="BI103" s="291"/>
      <c r="BJ103" s="291"/>
      <c r="BK103" s="291"/>
      <c r="BL103" s="291"/>
      <c r="BM103" s="291"/>
      <c r="BN103" s="291"/>
      <c r="BO103" s="291"/>
      <c r="BP103" s="291"/>
      <c r="BQ103" s="928" t="s">
        <v>224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78"/>
    </row>
    <row r="104" spans="1:131" ht="26.25" customHeight="1" x14ac:dyDescent="0.15">
      <c r="A104" s="295"/>
      <c r="B104" s="294"/>
      <c r="C104" s="294"/>
      <c r="D104" s="294"/>
      <c r="E104" s="294"/>
      <c r="F104" s="294"/>
      <c r="G104" s="294"/>
      <c r="H104" s="294"/>
      <c r="I104" s="294"/>
      <c r="J104" s="294"/>
      <c r="K104" s="294"/>
      <c r="L104" s="294"/>
      <c r="M104" s="294"/>
      <c r="N104" s="294"/>
      <c r="O104" s="294"/>
      <c r="P104" s="294"/>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2"/>
      <c r="BA104" s="292"/>
      <c r="BB104" s="292"/>
      <c r="BC104" s="292"/>
      <c r="BD104" s="292"/>
      <c r="BE104" s="291"/>
      <c r="BF104" s="291"/>
      <c r="BG104" s="291"/>
      <c r="BH104" s="291"/>
      <c r="BI104" s="291"/>
      <c r="BJ104" s="291"/>
      <c r="BK104" s="291"/>
      <c r="BL104" s="291"/>
      <c r="BM104" s="291"/>
      <c r="BN104" s="291"/>
      <c r="BO104" s="291"/>
      <c r="BP104" s="291"/>
      <c r="BQ104" s="929" t="s">
        <v>223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78"/>
    </row>
    <row r="105" spans="1:131" ht="11.25" customHeight="1" x14ac:dyDescent="0.15">
      <c r="A105" s="291"/>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c r="CS105" s="278"/>
      <c r="CT105" s="278"/>
      <c r="CU105" s="278"/>
      <c r="CV105" s="278"/>
      <c r="CW105" s="278"/>
      <c r="CX105" s="278"/>
      <c r="CY105" s="278"/>
      <c r="CZ105" s="278"/>
      <c r="DA105" s="278"/>
      <c r="DB105" s="278"/>
      <c r="DC105" s="278"/>
      <c r="DD105" s="278"/>
      <c r="DE105" s="278"/>
      <c r="DF105" s="278"/>
      <c r="DG105" s="278"/>
      <c r="DH105" s="278"/>
      <c r="DI105" s="278"/>
      <c r="DJ105" s="278"/>
      <c r="DK105" s="278"/>
      <c r="DL105" s="278"/>
      <c r="DM105" s="278"/>
      <c r="DN105" s="278"/>
      <c r="DO105" s="278"/>
      <c r="DP105" s="278"/>
      <c r="DQ105" s="278"/>
      <c r="DR105" s="278"/>
      <c r="DS105" s="278"/>
      <c r="DT105" s="278"/>
      <c r="DU105" s="278"/>
      <c r="DV105" s="278"/>
      <c r="DW105" s="278"/>
      <c r="DX105" s="278"/>
      <c r="DY105" s="278"/>
      <c r="DZ105" s="278"/>
      <c r="EA105" s="278"/>
    </row>
    <row r="106" spans="1:131" ht="11.25" customHeight="1" x14ac:dyDescent="0.15">
      <c r="A106" s="291"/>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c r="CS106" s="278"/>
      <c r="CT106" s="278"/>
      <c r="CU106" s="278"/>
      <c r="CV106" s="278"/>
      <c r="CW106" s="278"/>
      <c r="CX106" s="278"/>
      <c r="CY106" s="278"/>
      <c r="CZ106" s="278"/>
      <c r="DA106" s="278"/>
      <c r="DB106" s="278"/>
      <c r="DC106" s="278"/>
      <c r="DD106" s="278"/>
      <c r="DE106" s="278"/>
      <c r="DF106" s="278"/>
      <c r="DG106" s="278"/>
      <c r="DH106" s="278"/>
      <c r="DI106" s="278"/>
      <c r="DJ106" s="278"/>
      <c r="DK106" s="278"/>
      <c r="DL106" s="278"/>
      <c r="DM106" s="278"/>
      <c r="DN106" s="278"/>
      <c r="DO106" s="278"/>
      <c r="DP106" s="278"/>
      <c r="DQ106" s="278"/>
      <c r="DR106" s="278"/>
      <c r="DS106" s="278"/>
      <c r="DT106" s="278"/>
      <c r="DU106" s="278"/>
      <c r="DV106" s="278"/>
      <c r="DW106" s="278"/>
      <c r="DX106" s="278"/>
      <c r="DY106" s="278"/>
      <c r="DZ106" s="278"/>
      <c r="EA106" s="278"/>
    </row>
    <row r="107" spans="1:131" s="278" customFormat="1" ht="26.25" customHeight="1" thickBot="1" x14ac:dyDescent="0.2">
      <c r="A107" s="290" t="s">
        <v>222</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90" t="s">
        <v>221</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pans="1:131" s="278" customFormat="1" ht="26.25" customHeight="1" x14ac:dyDescent="0.15">
      <c r="A108" s="930" t="s">
        <v>220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219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78" customFormat="1" ht="26.25" customHeight="1" x14ac:dyDescent="0.15">
      <c r="A109" s="933" t="s">
        <v>218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195</v>
      </c>
      <c r="AB109" s="917"/>
      <c r="AC109" s="917"/>
      <c r="AD109" s="917"/>
      <c r="AE109" s="918"/>
      <c r="AF109" s="916" t="s">
        <v>194</v>
      </c>
      <c r="AG109" s="917"/>
      <c r="AH109" s="917"/>
      <c r="AI109" s="917"/>
      <c r="AJ109" s="918"/>
      <c r="AK109" s="916" t="s">
        <v>193</v>
      </c>
      <c r="AL109" s="917"/>
      <c r="AM109" s="917"/>
      <c r="AN109" s="917"/>
      <c r="AO109" s="918"/>
      <c r="AP109" s="916" t="s">
        <v>192</v>
      </c>
      <c r="AQ109" s="917"/>
      <c r="AR109" s="917"/>
      <c r="AS109" s="917"/>
      <c r="AT109" s="919"/>
      <c r="AU109" s="933" t="s">
        <v>218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195</v>
      </c>
      <c r="BR109" s="917"/>
      <c r="BS109" s="917"/>
      <c r="BT109" s="917"/>
      <c r="BU109" s="918"/>
      <c r="BV109" s="916" t="s">
        <v>194</v>
      </c>
      <c r="BW109" s="917"/>
      <c r="BX109" s="917"/>
      <c r="BY109" s="917"/>
      <c r="BZ109" s="918"/>
      <c r="CA109" s="916" t="s">
        <v>193</v>
      </c>
      <c r="CB109" s="917"/>
      <c r="CC109" s="917"/>
      <c r="CD109" s="917"/>
      <c r="CE109" s="918"/>
      <c r="CF109" s="926" t="s">
        <v>192</v>
      </c>
      <c r="CG109" s="926"/>
      <c r="CH109" s="926"/>
      <c r="CI109" s="926"/>
      <c r="CJ109" s="926"/>
      <c r="CK109" s="916" t="s">
        <v>196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195</v>
      </c>
      <c r="DH109" s="917"/>
      <c r="DI109" s="917"/>
      <c r="DJ109" s="917"/>
      <c r="DK109" s="918"/>
      <c r="DL109" s="916" t="s">
        <v>194</v>
      </c>
      <c r="DM109" s="917"/>
      <c r="DN109" s="917"/>
      <c r="DO109" s="917"/>
      <c r="DP109" s="918"/>
      <c r="DQ109" s="916" t="s">
        <v>193</v>
      </c>
      <c r="DR109" s="917"/>
      <c r="DS109" s="917"/>
      <c r="DT109" s="917"/>
      <c r="DU109" s="918"/>
      <c r="DV109" s="916" t="s">
        <v>192</v>
      </c>
      <c r="DW109" s="917"/>
      <c r="DX109" s="917"/>
      <c r="DY109" s="917"/>
      <c r="DZ109" s="919"/>
    </row>
    <row r="110" spans="1:131" s="278" customFormat="1" ht="26.25" customHeight="1" x14ac:dyDescent="0.15">
      <c r="A110" s="934" t="s">
        <v>217</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410771</v>
      </c>
      <c r="AB110" s="938"/>
      <c r="AC110" s="938"/>
      <c r="AD110" s="938"/>
      <c r="AE110" s="939"/>
      <c r="AF110" s="940">
        <v>420072</v>
      </c>
      <c r="AG110" s="938"/>
      <c r="AH110" s="938"/>
      <c r="AI110" s="938"/>
      <c r="AJ110" s="939"/>
      <c r="AK110" s="940">
        <v>416585</v>
      </c>
      <c r="AL110" s="938"/>
      <c r="AM110" s="938"/>
      <c r="AN110" s="938"/>
      <c r="AO110" s="939"/>
      <c r="AP110" s="941">
        <v>13</v>
      </c>
      <c r="AQ110" s="942"/>
      <c r="AR110" s="942"/>
      <c r="AS110" s="942"/>
      <c r="AT110" s="943"/>
      <c r="AU110" s="944" t="s">
        <v>216</v>
      </c>
      <c r="AV110" s="945"/>
      <c r="AW110" s="945"/>
      <c r="AX110" s="945"/>
      <c r="AY110" s="945"/>
      <c r="AZ110" s="957" t="s">
        <v>215</v>
      </c>
      <c r="BA110" s="935"/>
      <c r="BB110" s="935"/>
      <c r="BC110" s="935"/>
      <c r="BD110" s="935"/>
      <c r="BE110" s="935"/>
      <c r="BF110" s="935"/>
      <c r="BG110" s="935"/>
      <c r="BH110" s="935"/>
      <c r="BI110" s="935"/>
      <c r="BJ110" s="935"/>
      <c r="BK110" s="935"/>
      <c r="BL110" s="935"/>
      <c r="BM110" s="935"/>
      <c r="BN110" s="935"/>
      <c r="BO110" s="935"/>
      <c r="BP110" s="936"/>
      <c r="BQ110" s="958">
        <v>4502342</v>
      </c>
      <c r="BR110" s="959"/>
      <c r="BS110" s="959"/>
      <c r="BT110" s="959"/>
      <c r="BU110" s="959"/>
      <c r="BV110" s="959">
        <v>4519035</v>
      </c>
      <c r="BW110" s="959"/>
      <c r="BX110" s="959"/>
      <c r="BY110" s="959"/>
      <c r="BZ110" s="959"/>
      <c r="CA110" s="959">
        <v>4643418</v>
      </c>
      <c r="CB110" s="959"/>
      <c r="CC110" s="959"/>
      <c r="CD110" s="959"/>
      <c r="CE110" s="959"/>
      <c r="CF110" s="960">
        <v>144.9</v>
      </c>
      <c r="CG110" s="961"/>
      <c r="CH110" s="961"/>
      <c r="CI110" s="961"/>
      <c r="CJ110" s="961"/>
      <c r="CK110" s="962" t="s">
        <v>190</v>
      </c>
      <c r="CL110" s="963"/>
      <c r="CM110" s="957" t="s">
        <v>189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58" t="s">
        <v>147</v>
      </c>
      <c r="DH110" s="959"/>
      <c r="DI110" s="959"/>
      <c r="DJ110" s="959"/>
      <c r="DK110" s="959"/>
      <c r="DL110" s="959" t="s">
        <v>147</v>
      </c>
      <c r="DM110" s="959"/>
      <c r="DN110" s="959"/>
      <c r="DO110" s="959"/>
      <c r="DP110" s="959"/>
      <c r="DQ110" s="959" t="s">
        <v>147</v>
      </c>
      <c r="DR110" s="959"/>
      <c r="DS110" s="959"/>
      <c r="DT110" s="959"/>
      <c r="DU110" s="959"/>
      <c r="DV110" s="968" t="s">
        <v>147</v>
      </c>
      <c r="DW110" s="968"/>
      <c r="DX110" s="968"/>
      <c r="DY110" s="968"/>
      <c r="DZ110" s="969"/>
    </row>
    <row r="111" spans="1:131" s="278" customFormat="1" ht="26.25" customHeight="1" x14ac:dyDescent="0.15">
      <c r="A111" s="970" t="s">
        <v>214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50" t="s">
        <v>147</v>
      </c>
      <c r="AB111" s="951"/>
      <c r="AC111" s="951"/>
      <c r="AD111" s="951"/>
      <c r="AE111" s="952"/>
      <c r="AF111" s="953" t="s">
        <v>147</v>
      </c>
      <c r="AG111" s="951"/>
      <c r="AH111" s="951"/>
      <c r="AI111" s="951"/>
      <c r="AJ111" s="952"/>
      <c r="AK111" s="953" t="s">
        <v>147</v>
      </c>
      <c r="AL111" s="951"/>
      <c r="AM111" s="951"/>
      <c r="AN111" s="951"/>
      <c r="AO111" s="952"/>
      <c r="AP111" s="954" t="s">
        <v>147</v>
      </c>
      <c r="AQ111" s="955"/>
      <c r="AR111" s="955"/>
      <c r="AS111" s="955"/>
      <c r="AT111" s="956"/>
      <c r="AU111" s="946"/>
      <c r="AV111" s="947"/>
      <c r="AW111" s="947"/>
      <c r="AX111" s="947"/>
      <c r="AY111" s="947"/>
      <c r="AZ111" s="922" t="s">
        <v>213</v>
      </c>
      <c r="BA111" s="923"/>
      <c r="BB111" s="923"/>
      <c r="BC111" s="923"/>
      <c r="BD111" s="923"/>
      <c r="BE111" s="923"/>
      <c r="BF111" s="923"/>
      <c r="BG111" s="923"/>
      <c r="BH111" s="923"/>
      <c r="BI111" s="923"/>
      <c r="BJ111" s="923"/>
      <c r="BK111" s="923"/>
      <c r="BL111" s="923"/>
      <c r="BM111" s="923"/>
      <c r="BN111" s="923"/>
      <c r="BO111" s="923"/>
      <c r="BP111" s="924"/>
      <c r="BQ111" s="925">
        <v>405562</v>
      </c>
      <c r="BR111" s="910"/>
      <c r="BS111" s="910"/>
      <c r="BT111" s="910"/>
      <c r="BU111" s="910"/>
      <c r="BV111" s="910">
        <v>372356</v>
      </c>
      <c r="BW111" s="910"/>
      <c r="BX111" s="910"/>
      <c r="BY111" s="910"/>
      <c r="BZ111" s="910"/>
      <c r="CA111" s="910">
        <v>329952</v>
      </c>
      <c r="CB111" s="910"/>
      <c r="CC111" s="910"/>
      <c r="CD111" s="910"/>
      <c r="CE111" s="910"/>
      <c r="CF111" s="920">
        <v>10.3</v>
      </c>
      <c r="CG111" s="921"/>
      <c r="CH111" s="921"/>
      <c r="CI111" s="921"/>
      <c r="CJ111" s="921"/>
      <c r="CK111" s="964"/>
      <c r="CL111" s="965"/>
      <c r="CM111" s="922" t="s">
        <v>187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147</v>
      </c>
      <c r="DH111" s="910"/>
      <c r="DI111" s="910"/>
      <c r="DJ111" s="910"/>
      <c r="DK111" s="910"/>
      <c r="DL111" s="910" t="s">
        <v>147</v>
      </c>
      <c r="DM111" s="910"/>
      <c r="DN111" s="910"/>
      <c r="DO111" s="910"/>
      <c r="DP111" s="910"/>
      <c r="DQ111" s="910" t="s">
        <v>147</v>
      </c>
      <c r="DR111" s="910"/>
      <c r="DS111" s="910"/>
      <c r="DT111" s="910"/>
      <c r="DU111" s="910"/>
      <c r="DV111" s="911" t="s">
        <v>147</v>
      </c>
      <c r="DW111" s="911"/>
      <c r="DX111" s="911"/>
      <c r="DY111" s="911"/>
      <c r="DZ111" s="912"/>
    </row>
    <row r="112" spans="1:131" s="278" customFormat="1" ht="26.25" customHeight="1" x14ac:dyDescent="0.15">
      <c r="A112" s="980" t="s">
        <v>212</v>
      </c>
      <c r="B112" s="981"/>
      <c r="C112" s="923" t="s">
        <v>211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79" t="s">
        <v>147</v>
      </c>
      <c r="AB112" s="974"/>
      <c r="AC112" s="974"/>
      <c r="AD112" s="974"/>
      <c r="AE112" s="975"/>
      <c r="AF112" s="973" t="s">
        <v>147</v>
      </c>
      <c r="AG112" s="974"/>
      <c r="AH112" s="974"/>
      <c r="AI112" s="974"/>
      <c r="AJ112" s="975"/>
      <c r="AK112" s="973" t="s">
        <v>147</v>
      </c>
      <c r="AL112" s="974"/>
      <c r="AM112" s="974"/>
      <c r="AN112" s="974"/>
      <c r="AO112" s="975"/>
      <c r="AP112" s="976" t="s">
        <v>147</v>
      </c>
      <c r="AQ112" s="977"/>
      <c r="AR112" s="977"/>
      <c r="AS112" s="977"/>
      <c r="AT112" s="978"/>
      <c r="AU112" s="946"/>
      <c r="AV112" s="947"/>
      <c r="AW112" s="947"/>
      <c r="AX112" s="947"/>
      <c r="AY112" s="947"/>
      <c r="AZ112" s="922" t="s">
        <v>210</v>
      </c>
      <c r="BA112" s="923"/>
      <c r="BB112" s="923"/>
      <c r="BC112" s="923"/>
      <c r="BD112" s="923"/>
      <c r="BE112" s="923"/>
      <c r="BF112" s="923"/>
      <c r="BG112" s="923"/>
      <c r="BH112" s="923"/>
      <c r="BI112" s="923"/>
      <c r="BJ112" s="923"/>
      <c r="BK112" s="923"/>
      <c r="BL112" s="923"/>
      <c r="BM112" s="923"/>
      <c r="BN112" s="923"/>
      <c r="BO112" s="923"/>
      <c r="BP112" s="924"/>
      <c r="BQ112" s="925">
        <v>870474</v>
      </c>
      <c r="BR112" s="910"/>
      <c r="BS112" s="910"/>
      <c r="BT112" s="910"/>
      <c r="BU112" s="910"/>
      <c r="BV112" s="910">
        <v>717303</v>
      </c>
      <c r="BW112" s="910"/>
      <c r="BX112" s="910"/>
      <c r="BY112" s="910"/>
      <c r="BZ112" s="910"/>
      <c r="CA112" s="910">
        <v>578516</v>
      </c>
      <c r="CB112" s="910"/>
      <c r="CC112" s="910"/>
      <c r="CD112" s="910"/>
      <c r="CE112" s="910"/>
      <c r="CF112" s="920">
        <v>18.100000000000001</v>
      </c>
      <c r="CG112" s="921"/>
      <c r="CH112" s="921"/>
      <c r="CI112" s="921"/>
      <c r="CJ112" s="921"/>
      <c r="CK112" s="964"/>
      <c r="CL112" s="965"/>
      <c r="CM112" s="922" t="s">
        <v>209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147</v>
      </c>
      <c r="DH112" s="910"/>
      <c r="DI112" s="910"/>
      <c r="DJ112" s="910"/>
      <c r="DK112" s="910"/>
      <c r="DL112" s="910" t="s">
        <v>147</v>
      </c>
      <c r="DM112" s="910"/>
      <c r="DN112" s="910"/>
      <c r="DO112" s="910"/>
      <c r="DP112" s="910"/>
      <c r="DQ112" s="910" t="s">
        <v>147</v>
      </c>
      <c r="DR112" s="910"/>
      <c r="DS112" s="910"/>
      <c r="DT112" s="910"/>
      <c r="DU112" s="910"/>
      <c r="DV112" s="911" t="s">
        <v>147</v>
      </c>
      <c r="DW112" s="911"/>
      <c r="DX112" s="911"/>
      <c r="DY112" s="911"/>
      <c r="DZ112" s="912"/>
    </row>
    <row r="113" spans="1:130" s="278" customFormat="1" ht="26.25" customHeight="1" x14ac:dyDescent="0.15">
      <c r="A113" s="982"/>
      <c r="B113" s="983"/>
      <c r="C113" s="923" t="s">
        <v>208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50">
        <v>189656</v>
      </c>
      <c r="AB113" s="951"/>
      <c r="AC113" s="951"/>
      <c r="AD113" s="951"/>
      <c r="AE113" s="952"/>
      <c r="AF113" s="953">
        <v>174943</v>
      </c>
      <c r="AG113" s="951"/>
      <c r="AH113" s="951"/>
      <c r="AI113" s="951"/>
      <c r="AJ113" s="952"/>
      <c r="AK113" s="953">
        <v>140716</v>
      </c>
      <c r="AL113" s="951"/>
      <c r="AM113" s="951"/>
      <c r="AN113" s="951"/>
      <c r="AO113" s="952"/>
      <c r="AP113" s="954">
        <v>4.4000000000000004</v>
      </c>
      <c r="AQ113" s="955"/>
      <c r="AR113" s="955"/>
      <c r="AS113" s="955"/>
      <c r="AT113" s="956"/>
      <c r="AU113" s="946"/>
      <c r="AV113" s="947"/>
      <c r="AW113" s="947"/>
      <c r="AX113" s="947"/>
      <c r="AY113" s="947"/>
      <c r="AZ113" s="922" t="s">
        <v>207</v>
      </c>
      <c r="BA113" s="923"/>
      <c r="BB113" s="923"/>
      <c r="BC113" s="923"/>
      <c r="BD113" s="923"/>
      <c r="BE113" s="923"/>
      <c r="BF113" s="923"/>
      <c r="BG113" s="923"/>
      <c r="BH113" s="923"/>
      <c r="BI113" s="923"/>
      <c r="BJ113" s="923"/>
      <c r="BK113" s="923"/>
      <c r="BL113" s="923"/>
      <c r="BM113" s="923"/>
      <c r="BN113" s="923"/>
      <c r="BO113" s="923"/>
      <c r="BP113" s="924"/>
      <c r="BQ113" s="925" t="s">
        <v>147</v>
      </c>
      <c r="BR113" s="910"/>
      <c r="BS113" s="910"/>
      <c r="BT113" s="910"/>
      <c r="BU113" s="910"/>
      <c r="BV113" s="910" t="s">
        <v>147</v>
      </c>
      <c r="BW113" s="910"/>
      <c r="BX113" s="910"/>
      <c r="BY113" s="910"/>
      <c r="BZ113" s="910"/>
      <c r="CA113" s="910" t="s">
        <v>147</v>
      </c>
      <c r="CB113" s="910"/>
      <c r="CC113" s="910"/>
      <c r="CD113" s="910"/>
      <c r="CE113" s="910"/>
      <c r="CF113" s="920" t="s">
        <v>147</v>
      </c>
      <c r="CG113" s="921"/>
      <c r="CH113" s="921"/>
      <c r="CI113" s="921"/>
      <c r="CJ113" s="921"/>
      <c r="CK113" s="964"/>
      <c r="CL113" s="965"/>
      <c r="CM113" s="922" t="s">
        <v>206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79" t="s">
        <v>147</v>
      </c>
      <c r="DH113" s="974"/>
      <c r="DI113" s="974"/>
      <c r="DJ113" s="974"/>
      <c r="DK113" s="975"/>
      <c r="DL113" s="973" t="s">
        <v>147</v>
      </c>
      <c r="DM113" s="974"/>
      <c r="DN113" s="974"/>
      <c r="DO113" s="974"/>
      <c r="DP113" s="975"/>
      <c r="DQ113" s="973" t="s">
        <v>147</v>
      </c>
      <c r="DR113" s="974"/>
      <c r="DS113" s="974"/>
      <c r="DT113" s="974"/>
      <c r="DU113" s="975"/>
      <c r="DV113" s="976" t="s">
        <v>147</v>
      </c>
      <c r="DW113" s="977"/>
      <c r="DX113" s="977"/>
      <c r="DY113" s="977"/>
      <c r="DZ113" s="978"/>
    </row>
    <row r="114" spans="1:130" s="278" customFormat="1" ht="26.25" customHeight="1" x14ac:dyDescent="0.15">
      <c r="A114" s="982"/>
      <c r="B114" s="983"/>
      <c r="C114" s="923" t="s">
        <v>205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79" t="s">
        <v>147</v>
      </c>
      <c r="AB114" s="974"/>
      <c r="AC114" s="974"/>
      <c r="AD114" s="974"/>
      <c r="AE114" s="975"/>
      <c r="AF114" s="973" t="s">
        <v>147</v>
      </c>
      <c r="AG114" s="974"/>
      <c r="AH114" s="974"/>
      <c r="AI114" s="974"/>
      <c r="AJ114" s="975"/>
      <c r="AK114" s="973" t="s">
        <v>147</v>
      </c>
      <c r="AL114" s="974"/>
      <c r="AM114" s="974"/>
      <c r="AN114" s="974"/>
      <c r="AO114" s="975"/>
      <c r="AP114" s="976" t="s">
        <v>147</v>
      </c>
      <c r="AQ114" s="977"/>
      <c r="AR114" s="977"/>
      <c r="AS114" s="977"/>
      <c r="AT114" s="978"/>
      <c r="AU114" s="946"/>
      <c r="AV114" s="947"/>
      <c r="AW114" s="947"/>
      <c r="AX114" s="947"/>
      <c r="AY114" s="947"/>
      <c r="AZ114" s="922" t="s">
        <v>204</v>
      </c>
      <c r="BA114" s="923"/>
      <c r="BB114" s="923"/>
      <c r="BC114" s="923"/>
      <c r="BD114" s="923"/>
      <c r="BE114" s="923"/>
      <c r="BF114" s="923"/>
      <c r="BG114" s="923"/>
      <c r="BH114" s="923"/>
      <c r="BI114" s="923"/>
      <c r="BJ114" s="923"/>
      <c r="BK114" s="923"/>
      <c r="BL114" s="923"/>
      <c r="BM114" s="923"/>
      <c r="BN114" s="923"/>
      <c r="BO114" s="923"/>
      <c r="BP114" s="924"/>
      <c r="BQ114" s="925">
        <v>215819</v>
      </c>
      <c r="BR114" s="910"/>
      <c r="BS114" s="910"/>
      <c r="BT114" s="910"/>
      <c r="BU114" s="910"/>
      <c r="BV114" s="910">
        <v>201547</v>
      </c>
      <c r="BW114" s="910"/>
      <c r="BX114" s="910"/>
      <c r="BY114" s="910"/>
      <c r="BZ114" s="910"/>
      <c r="CA114" s="910">
        <v>205709</v>
      </c>
      <c r="CB114" s="910"/>
      <c r="CC114" s="910"/>
      <c r="CD114" s="910"/>
      <c r="CE114" s="910"/>
      <c r="CF114" s="920">
        <v>6.4</v>
      </c>
      <c r="CG114" s="921"/>
      <c r="CH114" s="921"/>
      <c r="CI114" s="921"/>
      <c r="CJ114" s="921"/>
      <c r="CK114" s="964"/>
      <c r="CL114" s="965"/>
      <c r="CM114" s="922" t="s">
        <v>179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79" t="s">
        <v>147</v>
      </c>
      <c r="DH114" s="974"/>
      <c r="DI114" s="974"/>
      <c r="DJ114" s="974"/>
      <c r="DK114" s="975"/>
      <c r="DL114" s="973" t="s">
        <v>147</v>
      </c>
      <c r="DM114" s="974"/>
      <c r="DN114" s="974"/>
      <c r="DO114" s="974"/>
      <c r="DP114" s="975"/>
      <c r="DQ114" s="973" t="s">
        <v>147</v>
      </c>
      <c r="DR114" s="974"/>
      <c r="DS114" s="974"/>
      <c r="DT114" s="974"/>
      <c r="DU114" s="975"/>
      <c r="DV114" s="976" t="s">
        <v>147</v>
      </c>
      <c r="DW114" s="977"/>
      <c r="DX114" s="977"/>
      <c r="DY114" s="977"/>
      <c r="DZ114" s="978"/>
    </row>
    <row r="115" spans="1:130" s="278" customFormat="1" ht="26.25" customHeight="1" x14ac:dyDescent="0.15">
      <c r="A115" s="982"/>
      <c r="B115" s="983"/>
      <c r="C115" s="923" t="s">
        <v>203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50">
        <v>8369</v>
      </c>
      <c r="AB115" s="951"/>
      <c r="AC115" s="951"/>
      <c r="AD115" s="951"/>
      <c r="AE115" s="952"/>
      <c r="AF115" s="953">
        <v>30725</v>
      </c>
      <c r="AG115" s="951"/>
      <c r="AH115" s="951"/>
      <c r="AI115" s="951"/>
      <c r="AJ115" s="952"/>
      <c r="AK115" s="953">
        <v>30773</v>
      </c>
      <c r="AL115" s="951"/>
      <c r="AM115" s="951"/>
      <c r="AN115" s="951"/>
      <c r="AO115" s="952"/>
      <c r="AP115" s="954">
        <v>1</v>
      </c>
      <c r="AQ115" s="955"/>
      <c r="AR115" s="955"/>
      <c r="AS115" s="955"/>
      <c r="AT115" s="956"/>
      <c r="AU115" s="946"/>
      <c r="AV115" s="947"/>
      <c r="AW115" s="947"/>
      <c r="AX115" s="947"/>
      <c r="AY115" s="947"/>
      <c r="AZ115" s="922" t="s">
        <v>202</v>
      </c>
      <c r="BA115" s="923"/>
      <c r="BB115" s="923"/>
      <c r="BC115" s="923"/>
      <c r="BD115" s="923"/>
      <c r="BE115" s="923"/>
      <c r="BF115" s="923"/>
      <c r="BG115" s="923"/>
      <c r="BH115" s="923"/>
      <c r="BI115" s="923"/>
      <c r="BJ115" s="923"/>
      <c r="BK115" s="923"/>
      <c r="BL115" s="923"/>
      <c r="BM115" s="923"/>
      <c r="BN115" s="923"/>
      <c r="BO115" s="923"/>
      <c r="BP115" s="924"/>
      <c r="BQ115" s="925" t="s">
        <v>147</v>
      </c>
      <c r="BR115" s="910"/>
      <c r="BS115" s="910"/>
      <c r="BT115" s="910"/>
      <c r="BU115" s="910"/>
      <c r="BV115" s="910" t="s">
        <v>147</v>
      </c>
      <c r="BW115" s="910"/>
      <c r="BX115" s="910"/>
      <c r="BY115" s="910"/>
      <c r="BZ115" s="910"/>
      <c r="CA115" s="910" t="s">
        <v>147</v>
      </c>
      <c r="CB115" s="910"/>
      <c r="CC115" s="910"/>
      <c r="CD115" s="910"/>
      <c r="CE115" s="910"/>
      <c r="CF115" s="920" t="s">
        <v>147</v>
      </c>
      <c r="CG115" s="921"/>
      <c r="CH115" s="921"/>
      <c r="CI115" s="921"/>
      <c r="CJ115" s="921"/>
      <c r="CK115" s="964"/>
      <c r="CL115" s="965"/>
      <c r="CM115" s="922" t="s">
        <v>201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79" t="s">
        <v>147</v>
      </c>
      <c r="DH115" s="974"/>
      <c r="DI115" s="974"/>
      <c r="DJ115" s="974"/>
      <c r="DK115" s="975"/>
      <c r="DL115" s="973" t="s">
        <v>147</v>
      </c>
      <c r="DM115" s="974"/>
      <c r="DN115" s="974"/>
      <c r="DO115" s="974"/>
      <c r="DP115" s="975"/>
      <c r="DQ115" s="973" t="s">
        <v>147</v>
      </c>
      <c r="DR115" s="974"/>
      <c r="DS115" s="974"/>
      <c r="DT115" s="974"/>
      <c r="DU115" s="975"/>
      <c r="DV115" s="976" t="s">
        <v>147</v>
      </c>
      <c r="DW115" s="977"/>
      <c r="DX115" s="977"/>
      <c r="DY115" s="977"/>
      <c r="DZ115" s="978"/>
    </row>
    <row r="116" spans="1:130" s="278" customFormat="1" ht="26.25" customHeight="1" x14ac:dyDescent="0.15">
      <c r="A116" s="984"/>
      <c r="B116" s="985"/>
      <c r="C116" s="986" t="s">
        <v>200</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9" t="s">
        <v>147</v>
      </c>
      <c r="AB116" s="974"/>
      <c r="AC116" s="974"/>
      <c r="AD116" s="974"/>
      <c r="AE116" s="975"/>
      <c r="AF116" s="973" t="s">
        <v>147</v>
      </c>
      <c r="AG116" s="974"/>
      <c r="AH116" s="974"/>
      <c r="AI116" s="974"/>
      <c r="AJ116" s="975"/>
      <c r="AK116" s="973" t="s">
        <v>147</v>
      </c>
      <c r="AL116" s="974"/>
      <c r="AM116" s="974"/>
      <c r="AN116" s="974"/>
      <c r="AO116" s="975"/>
      <c r="AP116" s="976" t="s">
        <v>147</v>
      </c>
      <c r="AQ116" s="977"/>
      <c r="AR116" s="977"/>
      <c r="AS116" s="977"/>
      <c r="AT116" s="978"/>
      <c r="AU116" s="946"/>
      <c r="AV116" s="947"/>
      <c r="AW116" s="947"/>
      <c r="AX116" s="947"/>
      <c r="AY116" s="947"/>
      <c r="AZ116" s="988" t="s">
        <v>199</v>
      </c>
      <c r="BA116" s="989"/>
      <c r="BB116" s="989"/>
      <c r="BC116" s="989"/>
      <c r="BD116" s="989"/>
      <c r="BE116" s="989"/>
      <c r="BF116" s="989"/>
      <c r="BG116" s="989"/>
      <c r="BH116" s="989"/>
      <c r="BI116" s="989"/>
      <c r="BJ116" s="989"/>
      <c r="BK116" s="989"/>
      <c r="BL116" s="989"/>
      <c r="BM116" s="989"/>
      <c r="BN116" s="989"/>
      <c r="BO116" s="989"/>
      <c r="BP116" s="990"/>
      <c r="BQ116" s="925" t="s">
        <v>147</v>
      </c>
      <c r="BR116" s="910"/>
      <c r="BS116" s="910"/>
      <c r="BT116" s="910"/>
      <c r="BU116" s="910"/>
      <c r="BV116" s="910" t="s">
        <v>147</v>
      </c>
      <c r="BW116" s="910"/>
      <c r="BX116" s="910"/>
      <c r="BY116" s="910"/>
      <c r="BZ116" s="910"/>
      <c r="CA116" s="910" t="s">
        <v>147</v>
      </c>
      <c r="CB116" s="910"/>
      <c r="CC116" s="910"/>
      <c r="CD116" s="910"/>
      <c r="CE116" s="910"/>
      <c r="CF116" s="920" t="s">
        <v>147</v>
      </c>
      <c r="CG116" s="921"/>
      <c r="CH116" s="921"/>
      <c r="CI116" s="921"/>
      <c r="CJ116" s="921"/>
      <c r="CK116" s="964"/>
      <c r="CL116" s="965"/>
      <c r="CM116" s="922" t="s">
        <v>176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79" t="s">
        <v>147</v>
      </c>
      <c r="DH116" s="974"/>
      <c r="DI116" s="974"/>
      <c r="DJ116" s="974"/>
      <c r="DK116" s="975"/>
      <c r="DL116" s="973" t="s">
        <v>147</v>
      </c>
      <c r="DM116" s="974"/>
      <c r="DN116" s="974"/>
      <c r="DO116" s="974"/>
      <c r="DP116" s="975"/>
      <c r="DQ116" s="973" t="s">
        <v>147</v>
      </c>
      <c r="DR116" s="974"/>
      <c r="DS116" s="974"/>
      <c r="DT116" s="974"/>
      <c r="DU116" s="975"/>
      <c r="DV116" s="976" t="s">
        <v>147</v>
      </c>
      <c r="DW116" s="977"/>
      <c r="DX116" s="977"/>
      <c r="DY116" s="977"/>
      <c r="DZ116" s="978"/>
    </row>
    <row r="117" spans="1:130" s="278" customFormat="1" ht="26.25" customHeight="1" x14ac:dyDescent="0.15">
      <c r="A117" s="933" t="s">
        <v>134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991" t="s">
        <v>198</v>
      </c>
      <c r="Z117" s="918"/>
      <c r="AA117" s="992">
        <v>608796</v>
      </c>
      <c r="AB117" s="993"/>
      <c r="AC117" s="993"/>
      <c r="AD117" s="993"/>
      <c r="AE117" s="994"/>
      <c r="AF117" s="995">
        <v>625740</v>
      </c>
      <c r="AG117" s="993"/>
      <c r="AH117" s="993"/>
      <c r="AI117" s="993"/>
      <c r="AJ117" s="994"/>
      <c r="AK117" s="995">
        <v>588074</v>
      </c>
      <c r="AL117" s="993"/>
      <c r="AM117" s="993"/>
      <c r="AN117" s="993"/>
      <c r="AO117" s="994"/>
      <c r="AP117" s="996"/>
      <c r="AQ117" s="997"/>
      <c r="AR117" s="997"/>
      <c r="AS117" s="997"/>
      <c r="AT117" s="998"/>
      <c r="AU117" s="946"/>
      <c r="AV117" s="947"/>
      <c r="AW117" s="947"/>
      <c r="AX117" s="947"/>
      <c r="AY117" s="947"/>
      <c r="AZ117" s="1003" t="s">
        <v>197</v>
      </c>
      <c r="BA117" s="1004"/>
      <c r="BB117" s="1004"/>
      <c r="BC117" s="1004"/>
      <c r="BD117" s="1004"/>
      <c r="BE117" s="1004"/>
      <c r="BF117" s="1004"/>
      <c r="BG117" s="1004"/>
      <c r="BH117" s="1004"/>
      <c r="BI117" s="1004"/>
      <c r="BJ117" s="1004"/>
      <c r="BK117" s="1004"/>
      <c r="BL117" s="1004"/>
      <c r="BM117" s="1004"/>
      <c r="BN117" s="1004"/>
      <c r="BO117" s="1004"/>
      <c r="BP117" s="1005"/>
      <c r="BQ117" s="925" t="s">
        <v>147</v>
      </c>
      <c r="BR117" s="910"/>
      <c r="BS117" s="910"/>
      <c r="BT117" s="910"/>
      <c r="BU117" s="910"/>
      <c r="BV117" s="910" t="s">
        <v>147</v>
      </c>
      <c r="BW117" s="910"/>
      <c r="BX117" s="910"/>
      <c r="BY117" s="910"/>
      <c r="BZ117" s="910"/>
      <c r="CA117" s="910" t="s">
        <v>147</v>
      </c>
      <c r="CB117" s="910"/>
      <c r="CC117" s="910"/>
      <c r="CD117" s="910"/>
      <c r="CE117" s="910"/>
      <c r="CF117" s="920" t="s">
        <v>147</v>
      </c>
      <c r="CG117" s="921"/>
      <c r="CH117" s="921"/>
      <c r="CI117" s="921"/>
      <c r="CJ117" s="921"/>
      <c r="CK117" s="964"/>
      <c r="CL117" s="965"/>
      <c r="CM117" s="922" t="s">
        <v>173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79" t="s">
        <v>147</v>
      </c>
      <c r="DH117" s="974"/>
      <c r="DI117" s="974"/>
      <c r="DJ117" s="974"/>
      <c r="DK117" s="975"/>
      <c r="DL117" s="973" t="s">
        <v>147</v>
      </c>
      <c r="DM117" s="974"/>
      <c r="DN117" s="974"/>
      <c r="DO117" s="974"/>
      <c r="DP117" s="975"/>
      <c r="DQ117" s="973" t="s">
        <v>147</v>
      </c>
      <c r="DR117" s="974"/>
      <c r="DS117" s="974"/>
      <c r="DT117" s="974"/>
      <c r="DU117" s="975"/>
      <c r="DV117" s="976" t="s">
        <v>147</v>
      </c>
      <c r="DW117" s="977"/>
      <c r="DX117" s="977"/>
      <c r="DY117" s="977"/>
      <c r="DZ117" s="978"/>
    </row>
    <row r="118" spans="1:130" s="278" customFormat="1" ht="26.25" customHeight="1" x14ac:dyDescent="0.15">
      <c r="A118" s="933" t="s">
        <v>196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195</v>
      </c>
      <c r="AB118" s="917"/>
      <c r="AC118" s="917"/>
      <c r="AD118" s="917"/>
      <c r="AE118" s="918"/>
      <c r="AF118" s="916" t="s">
        <v>194</v>
      </c>
      <c r="AG118" s="917"/>
      <c r="AH118" s="917"/>
      <c r="AI118" s="917"/>
      <c r="AJ118" s="918"/>
      <c r="AK118" s="916" t="s">
        <v>193</v>
      </c>
      <c r="AL118" s="917"/>
      <c r="AM118" s="917"/>
      <c r="AN118" s="917"/>
      <c r="AO118" s="918"/>
      <c r="AP118" s="999" t="s">
        <v>192</v>
      </c>
      <c r="AQ118" s="1000"/>
      <c r="AR118" s="1000"/>
      <c r="AS118" s="1000"/>
      <c r="AT118" s="1001"/>
      <c r="AU118" s="946"/>
      <c r="AV118" s="947"/>
      <c r="AW118" s="947"/>
      <c r="AX118" s="947"/>
      <c r="AY118" s="947"/>
      <c r="AZ118" s="1002" t="s">
        <v>191</v>
      </c>
      <c r="BA118" s="986"/>
      <c r="BB118" s="986"/>
      <c r="BC118" s="986"/>
      <c r="BD118" s="986"/>
      <c r="BE118" s="986"/>
      <c r="BF118" s="986"/>
      <c r="BG118" s="986"/>
      <c r="BH118" s="986"/>
      <c r="BI118" s="986"/>
      <c r="BJ118" s="986"/>
      <c r="BK118" s="986"/>
      <c r="BL118" s="986"/>
      <c r="BM118" s="986"/>
      <c r="BN118" s="986"/>
      <c r="BO118" s="986"/>
      <c r="BP118" s="987"/>
      <c r="BQ118" s="1008" t="s">
        <v>147</v>
      </c>
      <c r="BR118" s="1006"/>
      <c r="BS118" s="1006"/>
      <c r="BT118" s="1006"/>
      <c r="BU118" s="1006"/>
      <c r="BV118" s="1006" t="s">
        <v>147</v>
      </c>
      <c r="BW118" s="1006"/>
      <c r="BX118" s="1006"/>
      <c r="BY118" s="1006"/>
      <c r="BZ118" s="1006"/>
      <c r="CA118" s="1006" t="s">
        <v>147</v>
      </c>
      <c r="CB118" s="1006"/>
      <c r="CC118" s="1006"/>
      <c r="CD118" s="1006"/>
      <c r="CE118" s="1006"/>
      <c r="CF118" s="920" t="s">
        <v>147</v>
      </c>
      <c r="CG118" s="921"/>
      <c r="CH118" s="921"/>
      <c r="CI118" s="921"/>
      <c r="CJ118" s="921"/>
      <c r="CK118" s="964"/>
      <c r="CL118" s="965"/>
      <c r="CM118" s="922" t="s">
        <v>170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79" t="s">
        <v>147</v>
      </c>
      <c r="DH118" s="974"/>
      <c r="DI118" s="974"/>
      <c r="DJ118" s="974"/>
      <c r="DK118" s="975"/>
      <c r="DL118" s="973" t="s">
        <v>147</v>
      </c>
      <c r="DM118" s="974"/>
      <c r="DN118" s="974"/>
      <c r="DO118" s="974"/>
      <c r="DP118" s="975"/>
      <c r="DQ118" s="973" t="s">
        <v>147</v>
      </c>
      <c r="DR118" s="974"/>
      <c r="DS118" s="974"/>
      <c r="DT118" s="974"/>
      <c r="DU118" s="975"/>
      <c r="DV118" s="976" t="s">
        <v>147</v>
      </c>
      <c r="DW118" s="977"/>
      <c r="DX118" s="977"/>
      <c r="DY118" s="977"/>
      <c r="DZ118" s="978"/>
    </row>
    <row r="119" spans="1:130" s="278" customFormat="1" ht="26.25" customHeight="1" x14ac:dyDescent="0.15">
      <c r="A119" s="1062" t="s">
        <v>190</v>
      </c>
      <c r="B119" s="963"/>
      <c r="C119" s="957" t="s">
        <v>189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147</v>
      </c>
      <c r="AB119" s="938"/>
      <c r="AC119" s="938"/>
      <c r="AD119" s="938"/>
      <c r="AE119" s="939"/>
      <c r="AF119" s="940" t="s">
        <v>147</v>
      </c>
      <c r="AG119" s="938"/>
      <c r="AH119" s="938"/>
      <c r="AI119" s="938"/>
      <c r="AJ119" s="939"/>
      <c r="AK119" s="940" t="s">
        <v>147</v>
      </c>
      <c r="AL119" s="938"/>
      <c r="AM119" s="938"/>
      <c r="AN119" s="938"/>
      <c r="AO119" s="939"/>
      <c r="AP119" s="941" t="s">
        <v>147</v>
      </c>
      <c r="AQ119" s="942"/>
      <c r="AR119" s="942"/>
      <c r="AS119" s="942"/>
      <c r="AT119" s="943"/>
      <c r="AU119" s="948"/>
      <c r="AV119" s="949"/>
      <c r="AW119" s="949"/>
      <c r="AX119" s="949"/>
      <c r="AY119" s="949"/>
      <c r="AZ119" s="288" t="s">
        <v>134</v>
      </c>
      <c r="BA119" s="288"/>
      <c r="BB119" s="288"/>
      <c r="BC119" s="288"/>
      <c r="BD119" s="288"/>
      <c r="BE119" s="288"/>
      <c r="BF119" s="288"/>
      <c r="BG119" s="288"/>
      <c r="BH119" s="288"/>
      <c r="BI119" s="288"/>
      <c r="BJ119" s="288"/>
      <c r="BK119" s="288"/>
      <c r="BL119" s="288"/>
      <c r="BM119" s="288"/>
      <c r="BN119" s="288"/>
      <c r="BO119" s="991" t="s">
        <v>188</v>
      </c>
      <c r="BP119" s="1007"/>
      <c r="BQ119" s="1008">
        <v>5994197</v>
      </c>
      <c r="BR119" s="1006"/>
      <c r="BS119" s="1006"/>
      <c r="BT119" s="1006"/>
      <c r="BU119" s="1006"/>
      <c r="BV119" s="1006">
        <v>5810241</v>
      </c>
      <c r="BW119" s="1006"/>
      <c r="BX119" s="1006"/>
      <c r="BY119" s="1006"/>
      <c r="BZ119" s="1006"/>
      <c r="CA119" s="1006">
        <v>5757595</v>
      </c>
      <c r="CB119" s="1006"/>
      <c r="CC119" s="1006"/>
      <c r="CD119" s="1006"/>
      <c r="CE119" s="1006"/>
      <c r="CF119" s="1009"/>
      <c r="CG119" s="1010"/>
      <c r="CH119" s="1010"/>
      <c r="CI119" s="1010"/>
      <c r="CJ119" s="1011"/>
      <c r="CK119" s="966"/>
      <c r="CL119" s="967"/>
      <c r="CM119" s="1002" t="s">
        <v>167</v>
      </c>
      <c r="CN119" s="986"/>
      <c r="CO119" s="986"/>
      <c r="CP119" s="986"/>
      <c r="CQ119" s="986"/>
      <c r="CR119" s="986"/>
      <c r="CS119" s="986"/>
      <c r="CT119" s="986"/>
      <c r="CU119" s="986"/>
      <c r="CV119" s="986"/>
      <c r="CW119" s="986"/>
      <c r="CX119" s="986"/>
      <c r="CY119" s="986"/>
      <c r="CZ119" s="986"/>
      <c r="DA119" s="986"/>
      <c r="DB119" s="986"/>
      <c r="DC119" s="986"/>
      <c r="DD119" s="986"/>
      <c r="DE119" s="986"/>
      <c r="DF119" s="987"/>
      <c r="DG119" s="1012">
        <v>405562</v>
      </c>
      <c r="DH119" s="1013"/>
      <c r="DI119" s="1013"/>
      <c r="DJ119" s="1013"/>
      <c r="DK119" s="1014"/>
      <c r="DL119" s="1015">
        <v>372356</v>
      </c>
      <c r="DM119" s="1013"/>
      <c r="DN119" s="1013"/>
      <c r="DO119" s="1013"/>
      <c r="DP119" s="1014"/>
      <c r="DQ119" s="1015">
        <v>329952</v>
      </c>
      <c r="DR119" s="1013"/>
      <c r="DS119" s="1013"/>
      <c r="DT119" s="1013"/>
      <c r="DU119" s="1014"/>
      <c r="DV119" s="1016">
        <v>10.3</v>
      </c>
      <c r="DW119" s="1017"/>
      <c r="DX119" s="1017"/>
      <c r="DY119" s="1017"/>
      <c r="DZ119" s="1018"/>
    </row>
    <row r="120" spans="1:130" s="278" customFormat="1" ht="26.25" customHeight="1" x14ac:dyDescent="0.15">
      <c r="A120" s="1063"/>
      <c r="B120" s="965"/>
      <c r="C120" s="922" t="s">
        <v>187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79" t="s">
        <v>147</v>
      </c>
      <c r="AB120" s="974"/>
      <c r="AC120" s="974"/>
      <c r="AD120" s="974"/>
      <c r="AE120" s="975"/>
      <c r="AF120" s="973" t="s">
        <v>147</v>
      </c>
      <c r="AG120" s="974"/>
      <c r="AH120" s="974"/>
      <c r="AI120" s="974"/>
      <c r="AJ120" s="975"/>
      <c r="AK120" s="973" t="s">
        <v>147</v>
      </c>
      <c r="AL120" s="974"/>
      <c r="AM120" s="974"/>
      <c r="AN120" s="974"/>
      <c r="AO120" s="975"/>
      <c r="AP120" s="976" t="s">
        <v>147</v>
      </c>
      <c r="AQ120" s="977"/>
      <c r="AR120" s="977"/>
      <c r="AS120" s="977"/>
      <c r="AT120" s="978"/>
      <c r="AU120" s="1019" t="s">
        <v>186</v>
      </c>
      <c r="AV120" s="1020"/>
      <c r="AW120" s="1020"/>
      <c r="AX120" s="1020"/>
      <c r="AY120" s="1021"/>
      <c r="AZ120" s="957" t="s">
        <v>185</v>
      </c>
      <c r="BA120" s="935"/>
      <c r="BB120" s="935"/>
      <c r="BC120" s="935"/>
      <c r="BD120" s="935"/>
      <c r="BE120" s="935"/>
      <c r="BF120" s="935"/>
      <c r="BG120" s="935"/>
      <c r="BH120" s="935"/>
      <c r="BI120" s="935"/>
      <c r="BJ120" s="935"/>
      <c r="BK120" s="935"/>
      <c r="BL120" s="935"/>
      <c r="BM120" s="935"/>
      <c r="BN120" s="935"/>
      <c r="BO120" s="935"/>
      <c r="BP120" s="936"/>
      <c r="BQ120" s="958">
        <v>2224853</v>
      </c>
      <c r="BR120" s="959"/>
      <c r="BS120" s="959"/>
      <c r="BT120" s="959"/>
      <c r="BU120" s="959"/>
      <c r="BV120" s="959">
        <v>2333014</v>
      </c>
      <c r="BW120" s="959"/>
      <c r="BX120" s="959"/>
      <c r="BY120" s="959"/>
      <c r="BZ120" s="959"/>
      <c r="CA120" s="959">
        <v>2751781</v>
      </c>
      <c r="CB120" s="959"/>
      <c r="CC120" s="959"/>
      <c r="CD120" s="959"/>
      <c r="CE120" s="959"/>
      <c r="CF120" s="960">
        <v>85.9</v>
      </c>
      <c r="CG120" s="961"/>
      <c r="CH120" s="961"/>
      <c r="CI120" s="961"/>
      <c r="CJ120" s="961"/>
      <c r="CK120" s="1030" t="s">
        <v>184</v>
      </c>
      <c r="CL120" s="1031"/>
      <c r="CM120" s="1031"/>
      <c r="CN120" s="1031"/>
      <c r="CO120" s="1032"/>
      <c r="CP120" s="1027" t="s">
        <v>183</v>
      </c>
      <c r="CQ120" s="1028"/>
      <c r="CR120" s="1028"/>
      <c r="CS120" s="1028"/>
      <c r="CT120" s="1028"/>
      <c r="CU120" s="1028"/>
      <c r="CV120" s="1028"/>
      <c r="CW120" s="1028"/>
      <c r="CX120" s="1028"/>
      <c r="CY120" s="1028"/>
      <c r="CZ120" s="1028"/>
      <c r="DA120" s="1028"/>
      <c r="DB120" s="1028"/>
      <c r="DC120" s="1028"/>
      <c r="DD120" s="1028"/>
      <c r="DE120" s="1028"/>
      <c r="DF120" s="1029"/>
      <c r="DG120" s="958">
        <v>870474</v>
      </c>
      <c r="DH120" s="959"/>
      <c r="DI120" s="959"/>
      <c r="DJ120" s="959"/>
      <c r="DK120" s="959"/>
      <c r="DL120" s="959">
        <v>717303</v>
      </c>
      <c r="DM120" s="959"/>
      <c r="DN120" s="959"/>
      <c r="DO120" s="959"/>
      <c r="DP120" s="959"/>
      <c r="DQ120" s="959">
        <v>578516</v>
      </c>
      <c r="DR120" s="959"/>
      <c r="DS120" s="959"/>
      <c r="DT120" s="959"/>
      <c r="DU120" s="959"/>
      <c r="DV120" s="968">
        <v>18.100000000000001</v>
      </c>
      <c r="DW120" s="968"/>
      <c r="DX120" s="968"/>
      <c r="DY120" s="968"/>
      <c r="DZ120" s="969"/>
    </row>
    <row r="121" spans="1:130" s="278" customFormat="1" ht="26.25" customHeight="1" x14ac:dyDescent="0.15">
      <c r="A121" s="1063"/>
      <c r="B121" s="965"/>
      <c r="C121" s="1003" t="s">
        <v>182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79" t="s">
        <v>147</v>
      </c>
      <c r="AB121" s="974"/>
      <c r="AC121" s="974"/>
      <c r="AD121" s="974"/>
      <c r="AE121" s="975"/>
      <c r="AF121" s="973" t="s">
        <v>147</v>
      </c>
      <c r="AG121" s="974"/>
      <c r="AH121" s="974"/>
      <c r="AI121" s="974"/>
      <c r="AJ121" s="975"/>
      <c r="AK121" s="973" t="s">
        <v>147</v>
      </c>
      <c r="AL121" s="974"/>
      <c r="AM121" s="974"/>
      <c r="AN121" s="974"/>
      <c r="AO121" s="975"/>
      <c r="AP121" s="976" t="s">
        <v>147</v>
      </c>
      <c r="AQ121" s="977"/>
      <c r="AR121" s="977"/>
      <c r="AS121" s="977"/>
      <c r="AT121" s="978"/>
      <c r="AU121" s="1022"/>
      <c r="AV121" s="1023"/>
      <c r="AW121" s="1023"/>
      <c r="AX121" s="1023"/>
      <c r="AY121" s="1024"/>
      <c r="AZ121" s="922" t="s">
        <v>181</v>
      </c>
      <c r="BA121" s="923"/>
      <c r="BB121" s="923"/>
      <c r="BC121" s="923"/>
      <c r="BD121" s="923"/>
      <c r="BE121" s="923"/>
      <c r="BF121" s="923"/>
      <c r="BG121" s="923"/>
      <c r="BH121" s="923"/>
      <c r="BI121" s="923"/>
      <c r="BJ121" s="923"/>
      <c r="BK121" s="923"/>
      <c r="BL121" s="923"/>
      <c r="BM121" s="923"/>
      <c r="BN121" s="923"/>
      <c r="BO121" s="923"/>
      <c r="BP121" s="924"/>
      <c r="BQ121" s="925">
        <v>22263</v>
      </c>
      <c r="BR121" s="910"/>
      <c r="BS121" s="910"/>
      <c r="BT121" s="910"/>
      <c r="BU121" s="910"/>
      <c r="BV121" s="910">
        <v>15109</v>
      </c>
      <c r="BW121" s="910"/>
      <c r="BX121" s="910"/>
      <c r="BY121" s="910"/>
      <c r="BZ121" s="910"/>
      <c r="CA121" s="910">
        <v>144141</v>
      </c>
      <c r="CB121" s="910"/>
      <c r="CC121" s="910"/>
      <c r="CD121" s="910"/>
      <c r="CE121" s="910"/>
      <c r="CF121" s="920">
        <v>4.5</v>
      </c>
      <c r="CG121" s="921"/>
      <c r="CH121" s="921"/>
      <c r="CI121" s="921"/>
      <c r="CJ121" s="921"/>
      <c r="CK121" s="1033"/>
      <c r="CL121" s="1034"/>
      <c r="CM121" s="1034"/>
      <c r="CN121" s="1034"/>
      <c r="CO121" s="1035"/>
      <c r="CP121" s="1045" t="s">
        <v>180</v>
      </c>
      <c r="CQ121" s="1046"/>
      <c r="CR121" s="1046"/>
      <c r="CS121" s="1046"/>
      <c r="CT121" s="1046"/>
      <c r="CU121" s="1046"/>
      <c r="CV121" s="1046"/>
      <c r="CW121" s="1046"/>
      <c r="CX121" s="1046"/>
      <c r="CY121" s="1046"/>
      <c r="CZ121" s="1046"/>
      <c r="DA121" s="1046"/>
      <c r="DB121" s="1046"/>
      <c r="DC121" s="1046"/>
      <c r="DD121" s="1046"/>
      <c r="DE121" s="1046"/>
      <c r="DF121" s="1047"/>
      <c r="DG121" s="925" t="s">
        <v>147</v>
      </c>
      <c r="DH121" s="910"/>
      <c r="DI121" s="910"/>
      <c r="DJ121" s="910"/>
      <c r="DK121" s="910"/>
      <c r="DL121" s="910" t="s">
        <v>147</v>
      </c>
      <c r="DM121" s="910"/>
      <c r="DN121" s="910"/>
      <c r="DO121" s="910"/>
      <c r="DP121" s="910"/>
      <c r="DQ121" s="910" t="s">
        <v>147</v>
      </c>
      <c r="DR121" s="910"/>
      <c r="DS121" s="910"/>
      <c r="DT121" s="910"/>
      <c r="DU121" s="910"/>
      <c r="DV121" s="911" t="s">
        <v>147</v>
      </c>
      <c r="DW121" s="911"/>
      <c r="DX121" s="911"/>
      <c r="DY121" s="911"/>
      <c r="DZ121" s="912"/>
    </row>
    <row r="122" spans="1:130" s="278" customFormat="1" ht="26.25" customHeight="1" x14ac:dyDescent="0.15">
      <c r="A122" s="1063"/>
      <c r="B122" s="965"/>
      <c r="C122" s="922" t="s">
        <v>179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79" t="s">
        <v>147</v>
      </c>
      <c r="AB122" s="974"/>
      <c r="AC122" s="974"/>
      <c r="AD122" s="974"/>
      <c r="AE122" s="975"/>
      <c r="AF122" s="973" t="s">
        <v>147</v>
      </c>
      <c r="AG122" s="974"/>
      <c r="AH122" s="974"/>
      <c r="AI122" s="974"/>
      <c r="AJ122" s="975"/>
      <c r="AK122" s="973" t="s">
        <v>147</v>
      </c>
      <c r="AL122" s="974"/>
      <c r="AM122" s="974"/>
      <c r="AN122" s="974"/>
      <c r="AO122" s="975"/>
      <c r="AP122" s="976" t="s">
        <v>147</v>
      </c>
      <c r="AQ122" s="977"/>
      <c r="AR122" s="977"/>
      <c r="AS122" s="977"/>
      <c r="AT122" s="978"/>
      <c r="AU122" s="1022"/>
      <c r="AV122" s="1023"/>
      <c r="AW122" s="1023"/>
      <c r="AX122" s="1023"/>
      <c r="AY122" s="1024"/>
      <c r="AZ122" s="1002" t="s">
        <v>178</v>
      </c>
      <c r="BA122" s="986"/>
      <c r="BB122" s="986"/>
      <c r="BC122" s="986"/>
      <c r="BD122" s="986"/>
      <c r="BE122" s="986"/>
      <c r="BF122" s="986"/>
      <c r="BG122" s="986"/>
      <c r="BH122" s="986"/>
      <c r="BI122" s="986"/>
      <c r="BJ122" s="986"/>
      <c r="BK122" s="986"/>
      <c r="BL122" s="986"/>
      <c r="BM122" s="986"/>
      <c r="BN122" s="986"/>
      <c r="BO122" s="986"/>
      <c r="BP122" s="987"/>
      <c r="BQ122" s="1008">
        <v>3765116</v>
      </c>
      <c r="BR122" s="1006"/>
      <c r="BS122" s="1006"/>
      <c r="BT122" s="1006"/>
      <c r="BU122" s="1006"/>
      <c r="BV122" s="1006">
        <v>3661348</v>
      </c>
      <c r="BW122" s="1006"/>
      <c r="BX122" s="1006"/>
      <c r="BY122" s="1006"/>
      <c r="BZ122" s="1006"/>
      <c r="CA122" s="1006">
        <v>3632322</v>
      </c>
      <c r="CB122" s="1006"/>
      <c r="CC122" s="1006"/>
      <c r="CD122" s="1006"/>
      <c r="CE122" s="1006"/>
      <c r="CF122" s="1043">
        <v>113.4</v>
      </c>
      <c r="CG122" s="1044"/>
      <c r="CH122" s="1044"/>
      <c r="CI122" s="1044"/>
      <c r="CJ122" s="1044"/>
      <c r="CK122" s="1033"/>
      <c r="CL122" s="1034"/>
      <c r="CM122" s="1034"/>
      <c r="CN122" s="1034"/>
      <c r="CO122" s="1035"/>
      <c r="CP122" s="1045" t="s">
        <v>177</v>
      </c>
      <c r="CQ122" s="1046"/>
      <c r="CR122" s="1046"/>
      <c r="CS122" s="1046"/>
      <c r="CT122" s="1046"/>
      <c r="CU122" s="1046"/>
      <c r="CV122" s="1046"/>
      <c r="CW122" s="1046"/>
      <c r="CX122" s="1046"/>
      <c r="CY122" s="1046"/>
      <c r="CZ122" s="1046"/>
      <c r="DA122" s="1046"/>
      <c r="DB122" s="1046"/>
      <c r="DC122" s="1046"/>
      <c r="DD122" s="1046"/>
      <c r="DE122" s="1046"/>
      <c r="DF122" s="1047"/>
      <c r="DG122" s="925" t="s">
        <v>147</v>
      </c>
      <c r="DH122" s="910"/>
      <c r="DI122" s="910"/>
      <c r="DJ122" s="910"/>
      <c r="DK122" s="910"/>
      <c r="DL122" s="910" t="s">
        <v>147</v>
      </c>
      <c r="DM122" s="910"/>
      <c r="DN122" s="910"/>
      <c r="DO122" s="910"/>
      <c r="DP122" s="910"/>
      <c r="DQ122" s="910" t="s">
        <v>147</v>
      </c>
      <c r="DR122" s="910"/>
      <c r="DS122" s="910"/>
      <c r="DT122" s="910"/>
      <c r="DU122" s="910"/>
      <c r="DV122" s="911" t="s">
        <v>147</v>
      </c>
      <c r="DW122" s="911"/>
      <c r="DX122" s="911"/>
      <c r="DY122" s="911"/>
      <c r="DZ122" s="912"/>
    </row>
    <row r="123" spans="1:130" s="278" customFormat="1" ht="26.25" customHeight="1" x14ac:dyDescent="0.15">
      <c r="A123" s="1063"/>
      <c r="B123" s="965"/>
      <c r="C123" s="922" t="s">
        <v>176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79" t="s">
        <v>147</v>
      </c>
      <c r="AB123" s="974"/>
      <c r="AC123" s="974"/>
      <c r="AD123" s="974"/>
      <c r="AE123" s="975"/>
      <c r="AF123" s="973" t="s">
        <v>147</v>
      </c>
      <c r="AG123" s="974"/>
      <c r="AH123" s="974"/>
      <c r="AI123" s="974"/>
      <c r="AJ123" s="975"/>
      <c r="AK123" s="973" t="s">
        <v>147</v>
      </c>
      <c r="AL123" s="974"/>
      <c r="AM123" s="974"/>
      <c r="AN123" s="974"/>
      <c r="AO123" s="975"/>
      <c r="AP123" s="976" t="s">
        <v>147</v>
      </c>
      <c r="AQ123" s="977"/>
      <c r="AR123" s="977"/>
      <c r="AS123" s="977"/>
      <c r="AT123" s="978"/>
      <c r="AU123" s="1025"/>
      <c r="AV123" s="1026"/>
      <c r="AW123" s="1026"/>
      <c r="AX123" s="1026"/>
      <c r="AY123" s="1026"/>
      <c r="AZ123" s="288" t="s">
        <v>134</v>
      </c>
      <c r="BA123" s="288"/>
      <c r="BB123" s="288"/>
      <c r="BC123" s="288"/>
      <c r="BD123" s="288"/>
      <c r="BE123" s="288"/>
      <c r="BF123" s="288"/>
      <c r="BG123" s="288"/>
      <c r="BH123" s="288"/>
      <c r="BI123" s="288"/>
      <c r="BJ123" s="288"/>
      <c r="BK123" s="288"/>
      <c r="BL123" s="288"/>
      <c r="BM123" s="288"/>
      <c r="BN123" s="288"/>
      <c r="BO123" s="991" t="s">
        <v>175</v>
      </c>
      <c r="BP123" s="1007"/>
      <c r="BQ123" s="1060">
        <v>6012232</v>
      </c>
      <c r="BR123" s="1061"/>
      <c r="BS123" s="1061"/>
      <c r="BT123" s="1061"/>
      <c r="BU123" s="1061"/>
      <c r="BV123" s="1061">
        <v>6009471</v>
      </c>
      <c r="BW123" s="1061"/>
      <c r="BX123" s="1061"/>
      <c r="BY123" s="1061"/>
      <c r="BZ123" s="1061"/>
      <c r="CA123" s="1061">
        <v>6528244</v>
      </c>
      <c r="CB123" s="1061"/>
      <c r="CC123" s="1061"/>
      <c r="CD123" s="1061"/>
      <c r="CE123" s="1061"/>
      <c r="CF123" s="1009"/>
      <c r="CG123" s="1010"/>
      <c r="CH123" s="1010"/>
      <c r="CI123" s="1010"/>
      <c r="CJ123" s="1011"/>
      <c r="CK123" s="1033"/>
      <c r="CL123" s="1034"/>
      <c r="CM123" s="1034"/>
      <c r="CN123" s="1034"/>
      <c r="CO123" s="1035"/>
      <c r="CP123" s="1045" t="s">
        <v>174</v>
      </c>
      <c r="CQ123" s="1046"/>
      <c r="CR123" s="1046"/>
      <c r="CS123" s="1046"/>
      <c r="CT123" s="1046"/>
      <c r="CU123" s="1046"/>
      <c r="CV123" s="1046"/>
      <c r="CW123" s="1046"/>
      <c r="CX123" s="1046"/>
      <c r="CY123" s="1046"/>
      <c r="CZ123" s="1046"/>
      <c r="DA123" s="1046"/>
      <c r="DB123" s="1046"/>
      <c r="DC123" s="1046"/>
      <c r="DD123" s="1046"/>
      <c r="DE123" s="1046"/>
      <c r="DF123" s="1047"/>
      <c r="DG123" s="979" t="s">
        <v>147</v>
      </c>
      <c r="DH123" s="974"/>
      <c r="DI123" s="974"/>
      <c r="DJ123" s="974"/>
      <c r="DK123" s="975"/>
      <c r="DL123" s="973" t="s">
        <v>147</v>
      </c>
      <c r="DM123" s="974"/>
      <c r="DN123" s="974"/>
      <c r="DO123" s="974"/>
      <c r="DP123" s="975"/>
      <c r="DQ123" s="973" t="s">
        <v>147</v>
      </c>
      <c r="DR123" s="974"/>
      <c r="DS123" s="974"/>
      <c r="DT123" s="974"/>
      <c r="DU123" s="975"/>
      <c r="DV123" s="976" t="s">
        <v>147</v>
      </c>
      <c r="DW123" s="977"/>
      <c r="DX123" s="977"/>
      <c r="DY123" s="977"/>
      <c r="DZ123" s="978"/>
    </row>
    <row r="124" spans="1:130" s="278" customFormat="1" ht="26.25" customHeight="1" thickBot="1" x14ac:dyDescent="0.2">
      <c r="A124" s="1063"/>
      <c r="B124" s="965"/>
      <c r="C124" s="922" t="s">
        <v>173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79" t="s">
        <v>147</v>
      </c>
      <c r="AB124" s="974"/>
      <c r="AC124" s="974"/>
      <c r="AD124" s="974"/>
      <c r="AE124" s="975"/>
      <c r="AF124" s="973" t="s">
        <v>147</v>
      </c>
      <c r="AG124" s="974"/>
      <c r="AH124" s="974"/>
      <c r="AI124" s="974"/>
      <c r="AJ124" s="975"/>
      <c r="AK124" s="973" t="s">
        <v>147</v>
      </c>
      <c r="AL124" s="974"/>
      <c r="AM124" s="974"/>
      <c r="AN124" s="974"/>
      <c r="AO124" s="975"/>
      <c r="AP124" s="976" t="s">
        <v>147</v>
      </c>
      <c r="AQ124" s="977"/>
      <c r="AR124" s="977"/>
      <c r="AS124" s="977"/>
      <c r="AT124" s="978"/>
      <c r="AU124" s="1056" t="s">
        <v>172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147</v>
      </c>
      <c r="BR124" s="1048"/>
      <c r="BS124" s="1048"/>
      <c r="BT124" s="1048"/>
      <c r="BU124" s="1048"/>
      <c r="BV124" s="1048" t="s">
        <v>147</v>
      </c>
      <c r="BW124" s="1048"/>
      <c r="BX124" s="1048"/>
      <c r="BY124" s="1048"/>
      <c r="BZ124" s="1048"/>
      <c r="CA124" s="1048" t="s">
        <v>147</v>
      </c>
      <c r="CB124" s="1048"/>
      <c r="CC124" s="1048"/>
      <c r="CD124" s="1048"/>
      <c r="CE124" s="1048"/>
      <c r="CF124" s="1049"/>
      <c r="CG124" s="1050"/>
      <c r="CH124" s="1050"/>
      <c r="CI124" s="1050"/>
      <c r="CJ124" s="1051"/>
      <c r="CK124" s="1036"/>
      <c r="CL124" s="1036"/>
      <c r="CM124" s="1036"/>
      <c r="CN124" s="1036"/>
      <c r="CO124" s="1037"/>
      <c r="CP124" s="1045" t="s">
        <v>171</v>
      </c>
      <c r="CQ124" s="1046"/>
      <c r="CR124" s="1046"/>
      <c r="CS124" s="1046"/>
      <c r="CT124" s="1046"/>
      <c r="CU124" s="1046"/>
      <c r="CV124" s="1046"/>
      <c r="CW124" s="1046"/>
      <c r="CX124" s="1046"/>
      <c r="CY124" s="1046"/>
      <c r="CZ124" s="1046"/>
      <c r="DA124" s="1046"/>
      <c r="DB124" s="1046"/>
      <c r="DC124" s="1046"/>
      <c r="DD124" s="1046"/>
      <c r="DE124" s="1046"/>
      <c r="DF124" s="1047"/>
      <c r="DG124" s="1012" t="s">
        <v>147</v>
      </c>
      <c r="DH124" s="1013"/>
      <c r="DI124" s="1013"/>
      <c r="DJ124" s="1013"/>
      <c r="DK124" s="1014"/>
      <c r="DL124" s="1015" t="s">
        <v>147</v>
      </c>
      <c r="DM124" s="1013"/>
      <c r="DN124" s="1013"/>
      <c r="DO124" s="1013"/>
      <c r="DP124" s="1014"/>
      <c r="DQ124" s="1015" t="s">
        <v>147</v>
      </c>
      <c r="DR124" s="1013"/>
      <c r="DS124" s="1013"/>
      <c r="DT124" s="1013"/>
      <c r="DU124" s="1014"/>
      <c r="DV124" s="1016" t="s">
        <v>147</v>
      </c>
      <c r="DW124" s="1017"/>
      <c r="DX124" s="1017"/>
      <c r="DY124" s="1017"/>
      <c r="DZ124" s="1018"/>
    </row>
    <row r="125" spans="1:130" s="278" customFormat="1" ht="26.25" customHeight="1" x14ac:dyDescent="0.15">
      <c r="A125" s="1063"/>
      <c r="B125" s="965"/>
      <c r="C125" s="922" t="s">
        <v>170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79" t="s">
        <v>147</v>
      </c>
      <c r="AB125" s="974"/>
      <c r="AC125" s="974"/>
      <c r="AD125" s="974"/>
      <c r="AE125" s="975"/>
      <c r="AF125" s="973" t="s">
        <v>147</v>
      </c>
      <c r="AG125" s="974"/>
      <c r="AH125" s="974"/>
      <c r="AI125" s="974"/>
      <c r="AJ125" s="975"/>
      <c r="AK125" s="973" t="s">
        <v>147</v>
      </c>
      <c r="AL125" s="974"/>
      <c r="AM125" s="974"/>
      <c r="AN125" s="974"/>
      <c r="AO125" s="975"/>
      <c r="AP125" s="976" t="s">
        <v>147</v>
      </c>
      <c r="AQ125" s="977"/>
      <c r="AR125" s="977"/>
      <c r="AS125" s="977"/>
      <c r="AT125" s="978"/>
      <c r="AU125" s="287"/>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4"/>
      <c r="BR125" s="284"/>
      <c r="BS125" s="284"/>
      <c r="BT125" s="284"/>
      <c r="BU125" s="284"/>
      <c r="BV125" s="284"/>
      <c r="BW125" s="284"/>
      <c r="BX125" s="284"/>
      <c r="BY125" s="284"/>
      <c r="BZ125" s="284"/>
      <c r="CA125" s="284"/>
      <c r="CB125" s="284"/>
      <c r="CC125" s="284"/>
      <c r="CD125" s="284"/>
      <c r="CE125" s="284"/>
      <c r="CF125" s="284"/>
      <c r="CG125" s="284"/>
      <c r="CH125" s="284"/>
      <c r="CI125" s="284"/>
      <c r="CJ125" s="283"/>
      <c r="CK125" s="1038" t="s">
        <v>169</v>
      </c>
      <c r="CL125" s="1031"/>
      <c r="CM125" s="1031"/>
      <c r="CN125" s="1031"/>
      <c r="CO125" s="1032"/>
      <c r="CP125" s="957" t="s">
        <v>168</v>
      </c>
      <c r="CQ125" s="935"/>
      <c r="CR125" s="935"/>
      <c r="CS125" s="935"/>
      <c r="CT125" s="935"/>
      <c r="CU125" s="935"/>
      <c r="CV125" s="935"/>
      <c r="CW125" s="935"/>
      <c r="CX125" s="935"/>
      <c r="CY125" s="935"/>
      <c r="CZ125" s="935"/>
      <c r="DA125" s="935"/>
      <c r="DB125" s="935"/>
      <c r="DC125" s="935"/>
      <c r="DD125" s="935"/>
      <c r="DE125" s="935"/>
      <c r="DF125" s="936"/>
      <c r="DG125" s="958" t="s">
        <v>147</v>
      </c>
      <c r="DH125" s="959"/>
      <c r="DI125" s="959"/>
      <c r="DJ125" s="959"/>
      <c r="DK125" s="959"/>
      <c r="DL125" s="959" t="s">
        <v>147</v>
      </c>
      <c r="DM125" s="959"/>
      <c r="DN125" s="959"/>
      <c r="DO125" s="959"/>
      <c r="DP125" s="959"/>
      <c r="DQ125" s="959" t="s">
        <v>147</v>
      </c>
      <c r="DR125" s="959"/>
      <c r="DS125" s="959"/>
      <c r="DT125" s="959"/>
      <c r="DU125" s="959"/>
      <c r="DV125" s="968" t="s">
        <v>147</v>
      </c>
      <c r="DW125" s="968"/>
      <c r="DX125" s="968"/>
      <c r="DY125" s="968"/>
      <c r="DZ125" s="969"/>
    </row>
    <row r="126" spans="1:130" s="278" customFormat="1" ht="26.25" customHeight="1" thickBot="1" x14ac:dyDescent="0.2">
      <c r="A126" s="1063"/>
      <c r="B126" s="965"/>
      <c r="C126" s="922" t="s">
        <v>167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79">
        <v>4336</v>
      </c>
      <c r="AB126" s="974"/>
      <c r="AC126" s="974"/>
      <c r="AD126" s="974"/>
      <c r="AE126" s="975"/>
      <c r="AF126" s="973">
        <v>26692</v>
      </c>
      <c r="AG126" s="974"/>
      <c r="AH126" s="974"/>
      <c r="AI126" s="974"/>
      <c r="AJ126" s="975"/>
      <c r="AK126" s="973">
        <v>26740</v>
      </c>
      <c r="AL126" s="974"/>
      <c r="AM126" s="974"/>
      <c r="AN126" s="974"/>
      <c r="AO126" s="975"/>
      <c r="AP126" s="976">
        <v>0.8</v>
      </c>
      <c r="AQ126" s="977"/>
      <c r="AR126" s="977"/>
      <c r="AS126" s="977"/>
      <c r="AT126" s="97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4"/>
      <c r="CH126" s="284"/>
      <c r="CI126" s="284"/>
      <c r="CJ126" s="283"/>
      <c r="CK126" s="1039"/>
      <c r="CL126" s="1034"/>
      <c r="CM126" s="1034"/>
      <c r="CN126" s="1034"/>
      <c r="CO126" s="1035"/>
      <c r="CP126" s="922" t="s">
        <v>166</v>
      </c>
      <c r="CQ126" s="923"/>
      <c r="CR126" s="923"/>
      <c r="CS126" s="923"/>
      <c r="CT126" s="923"/>
      <c r="CU126" s="923"/>
      <c r="CV126" s="923"/>
      <c r="CW126" s="923"/>
      <c r="CX126" s="923"/>
      <c r="CY126" s="923"/>
      <c r="CZ126" s="923"/>
      <c r="DA126" s="923"/>
      <c r="DB126" s="923"/>
      <c r="DC126" s="923"/>
      <c r="DD126" s="923"/>
      <c r="DE126" s="923"/>
      <c r="DF126" s="924"/>
      <c r="DG126" s="925" t="s">
        <v>147</v>
      </c>
      <c r="DH126" s="910"/>
      <c r="DI126" s="910"/>
      <c r="DJ126" s="910"/>
      <c r="DK126" s="910"/>
      <c r="DL126" s="910" t="s">
        <v>147</v>
      </c>
      <c r="DM126" s="910"/>
      <c r="DN126" s="910"/>
      <c r="DO126" s="910"/>
      <c r="DP126" s="910"/>
      <c r="DQ126" s="910" t="s">
        <v>147</v>
      </c>
      <c r="DR126" s="910"/>
      <c r="DS126" s="910"/>
      <c r="DT126" s="910"/>
      <c r="DU126" s="910"/>
      <c r="DV126" s="911" t="s">
        <v>147</v>
      </c>
      <c r="DW126" s="911"/>
      <c r="DX126" s="911"/>
      <c r="DY126" s="911"/>
      <c r="DZ126" s="912"/>
    </row>
    <row r="127" spans="1:130" s="278" customFormat="1" ht="26.25" customHeight="1" x14ac:dyDescent="0.15">
      <c r="A127" s="1064"/>
      <c r="B127" s="967"/>
      <c r="C127" s="1002" t="s">
        <v>165</v>
      </c>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7"/>
      <c r="AA127" s="979">
        <v>4033</v>
      </c>
      <c r="AB127" s="974"/>
      <c r="AC127" s="974"/>
      <c r="AD127" s="974"/>
      <c r="AE127" s="975"/>
      <c r="AF127" s="973">
        <v>4033</v>
      </c>
      <c r="AG127" s="974"/>
      <c r="AH127" s="974"/>
      <c r="AI127" s="974"/>
      <c r="AJ127" s="975"/>
      <c r="AK127" s="973">
        <v>4033</v>
      </c>
      <c r="AL127" s="974"/>
      <c r="AM127" s="974"/>
      <c r="AN127" s="974"/>
      <c r="AO127" s="975"/>
      <c r="AP127" s="976">
        <v>0.1</v>
      </c>
      <c r="AQ127" s="977"/>
      <c r="AR127" s="977"/>
      <c r="AS127" s="977"/>
      <c r="AT127" s="978"/>
      <c r="AU127" s="284"/>
      <c r="AV127" s="284"/>
      <c r="AW127" s="284"/>
      <c r="AX127" s="1052" t="s">
        <v>164</v>
      </c>
      <c r="AY127" s="1053"/>
      <c r="AZ127" s="1053"/>
      <c r="BA127" s="1053"/>
      <c r="BB127" s="1053"/>
      <c r="BC127" s="1053"/>
      <c r="BD127" s="1053"/>
      <c r="BE127" s="1054"/>
      <c r="BF127" s="1055" t="s">
        <v>163</v>
      </c>
      <c r="BG127" s="1053"/>
      <c r="BH127" s="1053"/>
      <c r="BI127" s="1053"/>
      <c r="BJ127" s="1053"/>
      <c r="BK127" s="1053"/>
      <c r="BL127" s="1054"/>
      <c r="BM127" s="1055" t="s">
        <v>162</v>
      </c>
      <c r="BN127" s="1053"/>
      <c r="BO127" s="1053"/>
      <c r="BP127" s="1053"/>
      <c r="BQ127" s="1053"/>
      <c r="BR127" s="1053"/>
      <c r="BS127" s="1054"/>
      <c r="BT127" s="1055" t="s">
        <v>161</v>
      </c>
      <c r="BU127" s="1053"/>
      <c r="BV127" s="1053"/>
      <c r="BW127" s="1053"/>
      <c r="BX127" s="1053"/>
      <c r="BY127" s="1053"/>
      <c r="BZ127" s="1065"/>
      <c r="CA127" s="284"/>
      <c r="CB127" s="284"/>
      <c r="CC127" s="284"/>
      <c r="CD127" s="285"/>
      <c r="CE127" s="285"/>
      <c r="CF127" s="285"/>
      <c r="CG127" s="284"/>
      <c r="CH127" s="284"/>
      <c r="CI127" s="284"/>
      <c r="CJ127" s="283"/>
      <c r="CK127" s="1039"/>
      <c r="CL127" s="1034"/>
      <c r="CM127" s="1034"/>
      <c r="CN127" s="1034"/>
      <c r="CO127" s="1035"/>
      <c r="CP127" s="922" t="s">
        <v>160</v>
      </c>
      <c r="CQ127" s="923"/>
      <c r="CR127" s="923"/>
      <c r="CS127" s="923"/>
      <c r="CT127" s="923"/>
      <c r="CU127" s="923"/>
      <c r="CV127" s="923"/>
      <c r="CW127" s="923"/>
      <c r="CX127" s="923"/>
      <c r="CY127" s="923"/>
      <c r="CZ127" s="923"/>
      <c r="DA127" s="923"/>
      <c r="DB127" s="923"/>
      <c r="DC127" s="923"/>
      <c r="DD127" s="923"/>
      <c r="DE127" s="923"/>
      <c r="DF127" s="924"/>
      <c r="DG127" s="925" t="s">
        <v>147</v>
      </c>
      <c r="DH127" s="910"/>
      <c r="DI127" s="910"/>
      <c r="DJ127" s="910"/>
      <c r="DK127" s="910"/>
      <c r="DL127" s="910" t="s">
        <v>147</v>
      </c>
      <c r="DM127" s="910"/>
      <c r="DN127" s="910"/>
      <c r="DO127" s="910"/>
      <c r="DP127" s="910"/>
      <c r="DQ127" s="910" t="s">
        <v>147</v>
      </c>
      <c r="DR127" s="910"/>
      <c r="DS127" s="910"/>
      <c r="DT127" s="910"/>
      <c r="DU127" s="910"/>
      <c r="DV127" s="911" t="s">
        <v>147</v>
      </c>
      <c r="DW127" s="911"/>
      <c r="DX127" s="911"/>
      <c r="DY127" s="911"/>
      <c r="DZ127" s="912"/>
    </row>
    <row r="128" spans="1:130" s="278" customFormat="1" ht="26.25" customHeight="1" thickBot="1" x14ac:dyDescent="0.2">
      <c r="A128" s="1066" t="s">
        <v>159</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158</v>
      </c>
      <c r="X128" s="1068"/>
      <c r="Y128" s="1068"/>
      <c r="Z128" s="1069"/>
      <c r="AA128" s="1070">
        <v>12002</v>
      </c>
      <c r="AB128" s="1071"/>
      <c r="AC128" s="1071"/>
      <c r="AD128" s="1071"/>
      <c r="AE128" s="1072"/>
      <c r="AF128" s="1073">
        <v>18117</v>
      </c>
      <c r="AG128" s="1071"/>
      <c r="AH128" s="1071"/>
      <c r="AI128" s="1071"/>
      <c r="AJ128" s="1072"/>
      <c r="AK128" s="1073">
        <v>18207</v>
      </c>
      <c r="AL128" s="1071"/>
      <c r="AM128" s="1071"/>
      <c r="AN128" s="1071"/>
      <c r="AO128" s="1072"/>
      <c r="AP128" s="1074"/>
      <c r="AQ128" s="1075"/>
      <c r="AR128" s="1075"/>
      <c r="AS128" s="1075"/>
      <c r="AT128" s="1076"/>
      <c r="AU128" s="284"/>
      <c r="AV128" s="284"/>
      <c r="AW128" s="284"/>
      <c r="AX128" s="934" t="s">
        <v>157</v>
      </c>
      <c r="AY128" s="935"/>
      <c r="AZ128" s="935"/>
      <c r="BA128" s="935"/>
      <c r="BB128" s="935"/>
      <c r="BC128" s="935"/>
      <c r="BD128" s="935"/>
      <c r="BE128" s="936"/>
      <c r="BF128" s="1077" t="s">
        <v>147</v>
      </c>
      <c r="BG128" s="1078"/>
      <c r="BH128" s="1078"/>
      <c r="BI128" s="1078"/>
      <c r="BJ128" s="1078"/>
      <c r="BK128" s="1078"/>
      <c r="BL128" s="1079"/>
      <c r="BM128" s="1077">
        <v>15</v>
      </c>
      <c r="BN128" s="1078"/>
      <c r="BO128" s="1078"/>
      <c r="BP128" s="1078"/>
      <c r="BQ128" s="1078"/>
      <c r="BR128" s="1078"/>
      <c r="BS128" s="1079"/>
      <c r="BT128" s="1077">
        <v>20</v>
      </c>
      <c r="BU128" s="1078"/>
      <c r="BV128" s="1078"/>
      <c r="BW128" s="1078"/>
      <c r="BX128" s="1078"/>
      <c r="BY128" s="1078"/>
      <c r="BZ128" s="1080"/>
      <c r="CA128" s="285"/>
      <c r="CB128" s="285"/>
      <c r="CC128" s="285"/>
      <c r="CD128" s="285"/>
      <c r="CE128" s="285"/>
      <c r="CF128" s="285"/>
      <c r="CG128" s="284"/>
      <c r="CH128" s="284"/>
      <c r="CI128" s="284"/>
      <c r="CJ128" s="283"/>
      <c r="CK128" s="1040"/>
      <c r="CL128" s="1041"/>
      <c r="CM128" s="1041"/>
      <c r="CN128" s="1041"/>
      <c r="CO128" s="1042"/>
      <c r="CP128" s="1081" t="s">
        <v>156</v>
      </c>
      <c r="CQ128" s="781"/>
      <c r="CR128" s="781"/>
      <c r="CS128" s="781"/>
      <c r="CT128" s="781"/>
      <c r="CU128" s="781"/>
      <c r="CV128" s="781"/>
      <c r="CW128" s="781"/>
      <c r="CX128" s="781"/>
      <c r="CY128" s="781"/>
      <c r="CZ128" s="781"/>
      <c r="DA128" s="781"/>
      <c r="DB128" s="781"/>
      <c r="DC128" s="781"/>
      <c r="DD128" s="781"/>
      <c r="DE128" s="781"/>
      <c r="DF128" s="1082"/>
      <c r="DG128" s="1083" t="s">
        <v>147</v>
      </c>
      <c r="DH128" s="1084"/>
      <c r="DI128" s="1084"/>
      <c r="DJ128" s="1084"/>
      <c r="DK128" s="1084"/>
      <c r="DL128" s="1084" t="s">
        <v>147</v>
      </c>
      <c r="DM128" s="1084"/>
      <c r="DN128" s="1084"/>
      <c r="DO128" s="1084"/>
      <c r="DP128" s="1084"/>
      <c r="DQ128" s="1084" t="s">
        <v>147</v>
      </c>
      <c r="DR128" s="1084"/>
      <c r="DS128" s="1084"/>
      <c r="DT128" s="1084"/>
      <c r="DU128" s="1084"/>
      <c r="DV128" s="1085" t="s">
        <v>147</v>
      </c>
      <c r="DW128" s="1085"/>
      <c r="DX128" s="1085"/>
      <c r="DY128" s="1085"/>
      <c r="DZ128" s="1086"/>
    </row>
    <row r="129" spans="1:131" s="278" customFormat="1" ht="26.25" customHeight="1" x14ac:dyDescent="0.15">
      <c r="A129" s="970" t="s">
        <v>155</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087" t="s">
        <v>154</v>
      </c>
      <c r="X129" s="1088"/>
      <c r="Y129" s="1088"/>
      <c r="Z129" s="1089"/>
      <c r="AA129" s="979">
        <v>3191295</v>
      </c>
      <c r="AB129" s="974"/>
      <c r="AC129" s="974"/>
      <c r="AD129" s="974"/>
      <c r="AE129" s="975"/>
      <c r="AF129" s="973">
        <v>3353714</v>
      </c>
      <c r="AG129" s="974"/>
      <c r="AH129" s="974"/>
      <c r="AI129" s="974"/>
      <c r="AJ129" s="975"/>
      <c r="AK129" s="973">
        <v>3593405</v>
      </c>
      <c r="AL129" s="974"/>
      <c r="AM129" s="974"/>
      <c r="AN129" s="974"/>
      <c r="AO129" s="975"/>
      <c r="AP129" s="1090"/>
      <c r="AQ129" s="1091"/>
      <c r="AR129" s="1091"/>
      <c r="AS129" s="1091"/>
      <c r="AT129" s="1092"/>
      <c r="AU129" s="279"/>
      <c r="AV129" s="279"/>
      <c r="AW129" s="279"/>
      <c r="AX129" s="1093" t="s">
        <v>153</v>
      </c>
      <c r="AY129" s="923"/>
      <c r="AZ129" s="923"/>
      <c r="BA129" s="923"/>
      <c r="BB129" s="923"/>
      <c r="BC129" s="923"/>
      <c r="BD129" s="923"/>
      <c r="BE129" s="924"/>
      <c r="BF129" s="1094" t="s">
        <v>147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79"/>
      <c r="DQ129" s="279"/>
      <c r="DR129" s="279"/>
      <c r="DS129" s="279"/>
      <c r="DT129" s="279"/>
      <c r="DU129" s="279"/>
      <c r="DV129" s="279"/>
      <c r="DW129" s="279"/>
      <c r="DX129" s="279"/>
      <c r="DY129" s="279"/>
      <c r="DZ129" s="279"/>
    </row>
    <row r="130" spans="1:131" s="278" customFormat="1" ht="26.25" customHeight="1" x14ac:dyDescent="0.15">
      <c r="A130" s="970" t="s">
        <v>152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087" t="s">
        <v>151</v>
      </c>
      <c r="X130" s="1088"/>
      <c r="Y130" s="1088"/>
      <c r="Z130" s="1089"/>
      <c r="AA130" s="979">
        <v>408782</v>
      </c>
      <c r="AB130" s="974"/>
      <c r="AC130" s="974"/>
      <c r="AD130" s="974"/>
      <c r="AE130" s="975"/>
      <c r="AF130" s="973">
        <v>396780</v>
      </c>
      <c r="AG130" s="974"/>
      <c r="AH130" s="974"/>
      <c r="AI130" s="974"/>
      <c r="AJ130" s="975"/>
      <c r="AK130" s="973">
        <v>389831</v>
      </c>
      <c r="AL130" s="974"/>
      <c r="AM130" s="974"/>
      <c r="AN130" s="974"/>
      <c r="AO130" s="975"/>
      <c r="AP130" s="1090"/>
      <c r="AQ130" s="1091"/>
      <c r="AR130" s="1091"/>
      <c r="AS130" s="1091"/>
      <c r="AT130" s="1092"/>
      <c r="AU130" s="279"/>
      <c r="AV130" s="279"/>
      <c r="AW130" s="279"/>
      <c r="AX130" s="1093" t="s">
        <v>150</v>
      </c>
      <c r="AY130" s="923"/>
      <c r="AZ130" s="923"/>
      <c r="BA130" s="923"/>
      <c r="BB130" s="923"/>
      <c r="BC130" s="923"/>
      <c r="BD130" s="923"/>
      <c r="BE130" s="924"/>
      <c r="BF130" s="1098">
        <v>6.5</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79"/>
      <c r="DQ130" s="279"/>
      <c r="DR130" s="279"/>
      <c r="DS130" s="279"/>
      <c r="DT130" s="279"/>
      <c r="DU130" s="279"/>
      <c r="DV130" s="279"/>
      <c r="DW130" s="279"/>
      <c r="DX130" s="279"/>
      <c r="DY130" s="279"/>
      <c r="DZ130" s="279"/>
    </row>
    <row r="131" spans="1:131" s="278"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149</v>
      </c>
      <c r="X131" s="1105"/>
      <c r="Y131" s="1105"/>
      <c r="Z131" s="1106"/>
      <c r="AA131" s="1012">
        <v>2782513</v>
      </c>
      <c r="AB131" s="1013"/>
      <c r="AC131" s="1013"/>
      <c r="AD131" s="1013"/>
      <c r="AE131" s="1014"/>
      <c r="AF131" s="1015">
        <v>2956934</v>
      </c>
      <c r="AG131" s="1013"/>
      <c r="AH131" s="1013"/>
      <c r="AI131" s="1013"/>
      <c r="AJ131" s="1014"/>
      <c r="AK131" s="1015">
        <v>3203574</v>
      </c>
      <c r="AL131" s="1013"/>
      <c r="AM131" s="1013"/>
      <c r="AN131" s="1013"/>
      <c r="AO131" s="1014"/>
      <c r="AP131" s="1107"/>
      <c r="AQ131" s="1108"/>
      <c r="AR131" s="1108"/>
      <c r="AS131" s="1108"/>
      <c r="AT131" s="1109"/>
      <c r="AU131" s="279"/>
      <c r="AV131" s="279"/>
      <c r="AW131" s="279"/>
      <c r="AX131" s="1133" t="s">
        <v>148</v>
      </c>
      <c r="AY131" s="781"/>
      <c r="AZ131" s="781"/>
      <c r="BA131" s="781"/>
      <c r="BB131" s="781"/>
      <c r="BC131" s="781"/>
      <c r="BD131" s="781"/>
      <c r="BE131" s="1082"/>
      <c r="BF131" s="1110" t="s">
        <v>147</v>
      </c>
      <c r="BG131" s="1111"/>
      <c r="BH131" s="1111"/>
      <c r="BI131" s="1111"/>
      <c r="BJ131" s="1111"/>
      <c r="BK131" s="1111"/>
      <c r="BL131" s="1112"/>
      <c r="BM131" s="1110">
        <v>350</v>
      </c>
      <c r="BN131" s="1111"/>
      <c r="BO131" s="1111"/>
      <c r="BP131" s="1111"/>
      <c r="BQ131" s="1111"/>
      <c r="BR131" s="1111"/>
      <c r="BS131" s="1112"/>
      <c r="BT131" s="1113"/>
      <c r="BU131" s="1114"/>
      <c r="BV131" s="1114"/>
      <c r="BW131" s="1114"/>
      <c r="BX131" s="1114"/>
      <c r="BY131" s="1114"/>
      <c r="BZ131" s="1115"/>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79"/>
      <c r="DQ131" s="279"/>
      <c r="DR131" s="279"/>
      <c r="DS131" s="279"/>
      <c r="DT131" s="279"/>
      <c r="DU131" s="279"/>
      <c r="DV131" s="279"/>
      <c r="DW131" s="279"/>
      <c r="DX131" s="279"/>
      <c r="DY131" s="279"/>
      <c r="DZ131" s="279"/>
    </row>
    <row r="132" spans="1:131" s="278" customFormat="1" ht="26.25" customHeight="1" x14ac:dyDescent="0.15">
      <c r="A132" s="1116" t="s">
        <v>146</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145</v>
      </c>
      <c r="W132" s="1120"/>
      <c r="X132" s="1120"/>
      <c r="Y132" s="1120"/>
      <c r="Z132" s="1121"/>
      <c r="AA132" s="1122">
        <v>6.7569136240000001</v>
      </c>
      <c r="AB132" s="1123"/>
      <c r="AC132" s="1123"/>
      <c r="AD132" s="1123"/>
      <c r="AE132" s="1124"/>
      <c r="AF132" s="1125">
        <v>7.1304601319999996</v>
      </c>
      <c r="AG132" s="1123"/>
      <c r="AH132" s="1123"/>
      <c r="AI132" s="1123"/>
      <c r="AJ132" s="1124"/>
      <c r="AK132" s="1125">
        <v>5.6198483320000001</v>
      </c>
      <c r="AL132" s="1123"/>
      <c r="AM132" s="1123"/>
      <c r="AN132" s="1123"/>
      <c r="AO132" s="1124"/>
      <c r="AP132" s="1009"/>
      <c r="AQ132" s="1010"/>
      <c r="AR132" s="1010"/>
      <c r="AS132" s="1010"/>
      <c r="AT132" s="1126"/>
      <c r="AU132" s="282"/>
      <c r="AV132" s="279"/>
      <c r="AW132" s="279"/>
      <c r="AX132" s="279"/>
      <c r="AY132" s="279"/>
      <c r="AZ132" s="279"/>
      <c r="BA132" s="279"/>
      <c r="BB132" s="279"/>
      <c r="BC132" s="279"/>
      <c r="BD132" s="279"/>
      <c r="BE132" s="279"/>
      <c r="BF132" s="279"/>
      <c r="BG132" s="279"/>
      <c r="BH132" s="279"/>
      <c r="BI132" s="279"/>
      <c r="BJ132" s="279"/>
      <c r="BK132" s="279"/>
      <c r="BL132" s="279"/>
      <c r="BM132" s="279"/>
      <c r="BN132" s="279"/>
      <c r="BO132" s="279"/>
      <c r="BP132" s="279"/>
      <c r="BQ132" s="279"/>
      <c r="BR132" s="279"/>
      <c r="BS132" s="281"/>
      <c r="BT132" s="279"/>
      <c r="BU132" s="279"/>
      <c r="BV132" s="279"/>
      <c r="BW132" s="279"/>
      <c r="BX132" s="279"/>
      <c r="BY132" s="279"/>
      <c r="BZ132" s="279"/>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79"/>
      <c r="DQ132" s="279"/>
      <c r="DR132" s="279"/>
      <c r="DS132" s="279"/>
      <c r="DT132" s="279"/>
      <c r="DU132" s="279"/>
      <c r="DV132" s="279"/>
      <c r="DW132" s="279"/>
      <c r="DX132" s="279"/>
      <c r="DY132" s="279"/>
      <c r="DZ132" s="279"/>
    </row>
    <row r="133" spans="1:131" s="278" customFormat="1" ht="26.25" customHeight="1" thickBot="1" x14ac:dyDescent="0.2">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27" t="s">
        <v>144</v>
      </c>
      <c r="W133" s="1127"/>
      <c r="X133" s="1127"/>
      <c r="Y133" s="1127"/>
      <c r="Z133" s="1128"/>
      <c r="AA133" s="1129">
        <v>6.4</v>
      </c>
      <c r="AB133" s="1130"/>
      <c r="AC133" s="1130"/>
      <c r="AD133" s="1130"/>
      <c r="AE133" s="1131"/>
      <c r="AF133" s="1129">
        <v>6.6</v>
      </c>
      <c r="AG133" s="1130"/>
      <c r="AH133" s="1130"/>
      <c r="AI133" s="1130"/>
      <c r="AJ133" s="1131"/>
      <c r="AK133" s="1129">
        <v>6.5</v>
      </c>
      <c r="AL133" s="1130"/>
      <c r="AM133" s="1130"/>
      <c r="AN133" s="1130"/>
      <c r="AO133" s="1131"/>
      <c r="AP133" s="1049"/>
      <c r="AQ133" s="1050"/>
      <c r="AR133" s="1050"/>
      <c r="AS133" s="1050"/>
      <c r="AT133" s="1132"/>
      <c r="AU133" s="279"/>
      <c r="AV133" s="279"/>
      <c r="AW133" s="279"/>
      <c r="AX133" s="279"/>
      <c r="AY133" s="279"/>
      <c r="AZ133" s="279"/>
      <c r="BA133" s="279"/>
      <c r="BB133" s="279"/>
      <c r="BC133" s="279"/>
      <c r="BD133" s="279"/>
      <c r="BE133" s="279"/>
      <c r="BF133" s="279"/>
      <c r="BG133" s="279"/>
      <c r="BH133" s="279"/>
      <c r="BI133" s="279"/>
      <c r="BJ133" s="279"/>
      <c r="BK133" s="279"/>
      <c r="BL133" s="279"/>
      <c r="BM133" s="279"/>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79"/>
      <c r="DQ133" s="279"/>
      <c r="DR133" s="279"/>
      <c r="DS133" s="279"/>
      <c r="DT133" s="279"/>
      <c r="DU133" s="279"/>
      <c r="DV133" s="279"/>
      <c r="DW133" s="279"/>
      <c r="DX133" s="279"/>
      <c r="DY133" s="279"/>
      <c r="DZ133" s="279"/>
    </row>
    <row r="134" spans="1:13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9"/>
      <c r="AV134" s="279"/>
      <c r="AW134" s="279"/>
      <c r="AX134" s="279"/>
      <c r="AY134" s="279"/>
      <c r="AZ134" s="279"/>
      <c r="BA134" s="279"/>
      <c r="BB134" s="279"/>
      <c r="BC134" s="279"/>
      <c r="BD134" s="279"/>
      <c r="BE134" s="279"/>
      <c r="BF134" s="279"/>
      <c r="BG134" s="279"/>
      <c r="BH134" s="279"/>
      <c r="BI134" s="279"/>
      <c r="BJ134" s="279"/>
      <c r="BK134" s="279"/>
      <c r="BL134" s="279"/>
      <c r="BM134" s="279"/>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79"/>
      <c r="DQ134" s="279"/>
      <c r="DR134" s="279"/>
      <c r="DS134" s="279"/>
      <c r="DT134" s="279"/>
      <c r="DU134" s="279"/>
      <c r="DV134" s="279"/>
      <c r="DW134" s="279"/>
      <c r="DX134" s="279"/>
      <c r="DY134" s="279"/>
      <c r="DZ134" s="279"/>
      <c r="EA134" s="278"/>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Wps8m6Pow9QubrB6cgjBVxrMDKEmCTn8qPadOGemeCQs+KncZdivzhkHsSK4VAjP9PEBAmMHplXxaAUmEOCBA==" saltValue="OXJ8jmbw9wHcs9XUnukUVg=="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rowBreaks count="2" manualBreakCount="2">
    <brk id="78" max="16383" man="1"/>
    <brk id="103" max="16383" man="1"/>
  </rowBreaks>
  <colBreaks count="1" manualBreakCount="1">
    <brk id="5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M22" sqref="AM22"/>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15</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nDVNiS+IZ55HqsOhI966B9dV8x1dy5IsJwd1QDVa/yihbSpkmfwz1WObHWdR3f7H+2elQ3YN5wvAd3b/uF1uA==" saltValue="4oaB2g3hc7LBOZbDCDKr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zoomScale="85" zoomScaleSheetLayoutView="85" workbookViewId="0"/>
  </sheetViews>
  <sheetFormatPr defaultColWidth="0" defaultRowHeight="0" customHeight="1" zeroHeight="1" x14ac:dyDescent="0.15"/>
  <cols>
    <col min="1" max="36" width="2.5" style="182" customWidth="1"/>
    <col min="37" max="44" width="17" style="182" customWidth="1"/>
    <col min="45" max="45" width="6.125" style="184" customWidth="1"/>
    <col min="46" max="46" width="3" style="183" customWidth="1"/>
    <col min="47" max="47" width="19.125" style="182" hidden="1" customWidth="1"/>
    <col min="48" max="52" width="12.625" style="182" hidden="1" customWidth="1"/>
    <col min="53" max="16384" width="8.625" style="182" hidden="1"/>
  </cols>
  <sheetData>
    <row r="1" spans="1:46" ht="13.5" x14ac:dyDescent="0.15">
      <c r="AS1" s="185"/>
      <c r="AT1" s="185"/>
    </row>
    <row r="2" spans="1:46" ht="13.5" x14ac:dyDescent="0.15">
      <c r="AS2" s="185"/>
      <c r="AT2" s="185"/>
    </row>
    <row r="3" spans="1:46" ht="13.5" x14ac:dyDescent="0.15">
      <c r="AS3" s="185"/>
      <c r="AT3" s="185"/>
    </row>
    <row r="4" spans="1:46" ht="13.5" x14ac:dyDescent="0.15">
      <c r="AS4" s="185"/>
      <c r="AT4" s="185"/>
    </row>
    <row r="5" spans="1:46" ht="17.25" x14ac:dyDescent="0.15">
      <c r="A5" s="247" t="s">
        <v>143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75"/>
    </row>
    <row r="6" spans="1:46" ht="13.5" x14ac:dyDescent="0.15">
      <c r="A6" s="183"/>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245" t="s">
        <v>142</v>
      </c>
      <c r="AL6" s="245"/>
      <c r="AM6" s="245"/>
      <c r="AN6" s="245"/>
      <c r="AO6" s="185"/>
      <c r="AP6" s="185"/>
      <c r="AQ6" s="185"/>
      <c r="AR6" s="185"/>
    </row>
    <row r="7" spans="1:46" ht="13.5" customHeight="1" x14ac:dyDescent="0.15">
      <c r="A7" s="183"/>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244"/>
      <c r="AL7" s="243"/>
      <c r="AM7" s="243"/>
      <c r="AN7" s="242"/>
      <c r="AO7" s="1153" t="s">
        <v>107</v>
      </c>
      <c r="AP7" s="241"/>
      <c r="AQ7" s="240" t="s">
        <v>124</v>
      </c>
      <c r="AR7" s="239"/>
    </row>
    <row r="8" spans="1:46" ht="13.5" x14ac:dyDescent="0.15">
      <c r="A8" s="183"/>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238"/>
      <c r="AL8" s="237"/>
      <c r="AM8" s="237"/>
      <c r="AN8" s="236"/>
      <c r="AO8" s="1154"/>
      <c r="AP8" s="235" t="s">
        <v>123</v>
      </c>
      <c r="AQ8" s="234" t="s">
        <v>122</v>
      </c>
      <c r="AR8" s="233" t="s">
        <v>121</v>
      </c>
    </row>
    <row r="9" spans="1:46" ht="13.5" x14ac:dyDescent="0.15">
      <c r="A9" s="183"/>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134" t="s">
        <v>141</v>
      </c>
      <c r="AL9" s="1135"/>
      <c r="AM9" s="1135"/>
      <c r="AN9" s="1136"/>
      <c r="AO9" s="274">
        <v>976237</v>
      </c>
      <c r="AP9" s="274">
        <v>76712</v>
      </c>
      <c r="AQ9" s="273">
        <v>106927</v>
      </c>
      <c r="AR9" s="272">
        <v>-28.3</v>
      </c>
    </row>
    <row r="10" spans="1:46" ht="13.5" customHeight="1" x14ac:dyDescent="0.15">
      <c r="A10" s="183"/>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134" t="s">
        <v>140</v>
      </c>
      <c r="AL10" s="1135"/>
      <c r="AM10" s="1135"/>
      <c r="AN10" s="1136"/>
      <c r="AO10" s="271">
        <v>4523</v>
      </c>
      <c r="AP10" s="271">
        <v>355</v>
      </c>
      <c r="AQ10" s="270">
        <v>15145</v>
      </c>
      <c r="AR10" s="269">
        <v>-97.7</v>
      </c>
    </row>
    <row r="11" spans="1:46" ht="13.5" customHeight="1" x14ac:dyDescent="0.15">
      <c r="A11" s="183"/>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134" t="s">
        <v>139</v>
      </c>
      <c r="AL11" s="1135"/>
      <c r="AM11" s="1135"/>
      <c r="AN11" s="1136"/>
      <c r="AO11" s="271" t="s">
        <v>38</v>
      </c>
      <c r="AP11" s="271" t="s">
        <v>38</v>
      </c>
      <c r="AQ11" s="270">
        <v>1510</v>
      </c>
      <c r="AR11" s="269" t="s">
        <v>38</v>
      </c>
    </row>
    <row r="12" spans="1:46" ht="13.5" customHeight="1" x14ac:dyDescent="0.15">
      <c r="A12" s="183"/>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134" t="s">
        <v>138</v>
      </c>
      <c r="AL12" s="1135"/>
      <c r="AM12" s="1135"/>
      <c r="AN12" s="1136"/>
      <c r="AO12" s="271" t="s">
        <v>38</v>
      </c>
      <c r="AP12" s="271" t="s">
        <v>38</v>
      </c>
      <c r="AQ12" s="270">
        <v>21</v>
      </c>
      <c r="AR12" s="269" t="s">
        <v>38</v>
      </c>
    </row>
    <row r="13" spans="1:46" ht="13.5" customHeight="1" x14ac:dyDescent="0.15">
      <c r="A13" s="183"/>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134" t="s">
        <v>137</v>
      </c>
      <c r="AL13" s="1135"/>
      <c r="AM13" s="1135"/>
      <c r="AN13" s="1136"/>
      <c r="AO13" s="271">
        <v>23578</v>
      </c>
      <c r="AP13" s="271">
        <v>1853</v>
      </c>
      <c r="AQ13" s="270">
        <v>4533</v>
      </c>
      <c r="AR13" s="269">
        <v>-59.1</v>
      </c>
    </row>
    <row r="14" spans="1:46" ht="13.5" customHeight="1" x14ac:dyDescent="0.15">
      <c r="A14" s="18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134" t="s">
        <v>136</v>
      </c>
      <c r="AL14" s="1135"/>
      <c r="AM14" s="1135"/>
      <c r="AN14" s="1136"/>
      <c r="AO14" s="271">
        <v>7522</v>
      </c>
      <c r="AP14" s="271">
        <v>591</v>
      </c>
      <c r="AQ14" s="270">
        <v>2422</v>
      </c>
      <c r="AR14" s="269">
        <v>-75.599999999999994</v>
      </c>
    </row>
    <row r="15" spans="1:46" ht="13.5" customHeight="1" x14ac:dyDescent="0.15">
      <c r="A15" s="183"/>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137" t="s">
        <v>135</v>
      </c>
      <c r="AL15" s="1138"/>
      <c r="AM15" s="1138"/>
      <c r="AN15" s="1139"/>
      <c r="AO15" s="271">
        <v>-58967</v>
      </c>
      <c r="AP15" s="271">
        <v>-4634</v>
      </c>
      <c r="AQ15" s="270">
        <v>-7979</v>
      </c>
      <c r="AR15" s="269">
        <v>-41.9</v>
      </c>
    </row>
    <row r="16" spans="1:46" ht="13.5" x14ac:dyDescent="0.15">
      <c r="A16" s="183"/>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137" t="s">
        <v>134</v>
      </c>
      <c r="AL16" s="1138"/>
      <c r="AM16" s="1138"/>
      <c r="AN16" s="1139"/>
      <c r="AO16" s="271">
        <v>952893</v>
      </c>
      <c r="AP16" s="271">
        <v>74878</v>
      </c>
      <c r="AQ16" s="270">
        <v>122579</v>
      </c>
      <c r="AR16" s="269">
        <v>-38.9</v>
      </c>
    </row>
    <row r="17" spans="1:46" ht="13.5" x14ac:dyDescent="0.15">
      <c r="A17" s="183"/>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268"/>
    </row>
    <row r="18" spans="1:46" ht="13.5" x14ac:dyDescent="0.15">
      <c r="A18" s="183"/>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223"/>
      <c r="AR18" s="223"/>
    </row>
    <row r="19" spans="1:46" ht="13.5" x14ac:dyDescent="0.15">
      <c r="A19" s="183"/>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t="s">
        <v>133</v>
      </c>
      <c r="AL19" s="185"/>
      <c r="AM19" s="185"/>
      <c r="AN19" s="185"/>
      <c r="AO19" s="185"/>
      <c r="AP19" s="185"/>
      <c r="AQ19" s="185"/>
      <c r="AR19" s="185"/>
    </row>
    <row r="20" spans="1:46" ht="13.5" x14ac:dyDescent="0.15">
      <c r="A20" s="183"/>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267"/>
      <c r="AL20" s="266"/>
      <c r="AM20" s="266"/>
      <c r="AN20" s="265"/>
      <c r="AO20" s="264" t="s">
        <v>132</v>
      </c>
      <c r="AP20" s="263" t="s">
        <v>131</v>
      </c>
      <c r="AQ20" s="262" t="s">
        <v>130</v>
      </c>
      <c r="AR20" s="261"/>
    </row>
    <row r="21" spans="1:46" s="249" customFormat="1" ht="13.5" x14ac:dyDescent="0.15">
      <c r="A21" s="250"/>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1140" t="s">
        <v>129</v>
      </c>
      <c r="AL21" s="1141"/>
      <c r="AM21" s="1141"/>
      <c r="AN21" s="1142"/>
      <c r="AO21" s="260">
        <v>6.76</v>
      </c>
      <c r="AP21" s="259">
        <v>10.66</v>
      </c>
      <c r="AQ21" s="258">
        <v>-3.9</v>
      </c>
      <c r="AR21" s="245"/>
      <c r="AS21" s="255"/>
      <c r="AT21" s="250"/>
    </row>
    <row r="22" spans="1:46" s="249" customFormat="1" ht="13.5" x14ac:dyDescent="0.15">
      <c r="A22" s="250"/>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1140" t="s">
        <v>128</v>
      </c>
      <c r="AL22" s="1141"/>
      <c r="AM22" s="1141"/>
      <c r="AN22" s="1142"/>
      <c r="AO22" s="257">
        <v>96.8</v>
      </c>
      <c r="AP22" s="256">
        <v>96.3</v>
      </c>
      <c r="AQ22" s="230">
        <v>0.5</v>
      </c>
      <c r="AR22" s="223"/>
      <c r="AS22" s="255"/>
      <c r="AT22" s="250"/>
    </row>
    <row r="23" spans="1:46" s="249" customFormat="1" ht="13.5" x14ac:dyDescent="0.15">
      <c r="A23" s="250"/>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23"/>
      <c r="AQ23" s="223"/>
      <c r="AR23" s="223"/>
      <c r="AS23" s="255"/>
      <c r="AT23" s="250"/>
    </row>
    <row r="24" spans="1:46" s="249" customFormat="1" ht="13.5" x14ac:dyDescent="0.15">
      <c r="A24" s="250"/>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23"/>
      <c r="AQ24" s="223"/>
      <c r="AR24" s="223"/>
      <c r="AS24" s="255"/>
      <c r="AT24" s="250"/>
    </row>
    <row r="25" spans="1:46" s="249" customFormat="1" ht="13.5" x14ac:dyDescent="0.15">
      <c r="A25" s="254"/>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2"/>
      <c r="AQ25" s="252"/>
      <c r="AR25" s="252"/>
      <c r="AS25" s="251"/>
      <c r="AT25" s="250"/>
    </row>
    <row r="26" spans="1:46" s="249" customFormat="1" ht="13.5" x14ac:dyDescent="0.15">
      <c r="A26" s="1152" t="s">
        <v>127</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45"/>
    </row>
    <row r="27" spans="1:46" ht="13.5" x14ac:dyDescent="0.15">
      <c r="A27" s="248"/>
      <c r="AO27" s="185"/>
      <c r="AP27" s="185"/>
      <c r="AQ27" s="185"/>
      <c r="AR27" s="185"/>
      <c r="AS27" s="185"/>
      <c r="AT27" s="185"/>
    </row>
    <row r="28" spans="1:46" ht="17.25" x14ac:dyDescent="0.15">
      <c r="A28" s="247" t="s">
        <v>126</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46"/>
    </row>
    <row r="29" spans="1:46" ht="13.5" x14ac:dyDescent="0.15">
      <c r="A29" s="183"/>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245" t="s">
        <v>125</v>
      </c>
      <c r="AL29" s="245"/>
      <c r="AM29" s="245"/>
      <c r="AN29" s="245"/>
      <c r="AO29" s="185"/>
      <c r="AP29" s="185"/>
      <c r="AQ29" s="185"/>
      <c r="AR29" s="185"/>
      <c r="AS29" s="224"/>
    </row>
    <row r="30" spans="1:46" ht="13.5" customHeight="1" x14ac:dyDescent="0.15">
      <c r="A30" s="183"/>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244"/>
      <c r="AL30" s="243"/>
      <c r="AM30" s="243"/>
      <c r="AN30" s="242"/>
      <c r="AO30" s="1153" t="s">
        <v>107</v>
      </c>
      <c r="AP30" s="241"/>
      <c r="AQ30" s="240" t="s">
        <v>124</v>
      </c>
      <c r="AR30" s="239"/>
    </row>
    <row r="31" spans="1:46" ht="13.5" x14ac:dyDescent="0.15">
      <c r="A31" s="183"/>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238"/>
      <c r="AL31" s="237"/>
      <c r="AM31" s="237"/>
      <c r="AN31" s="236"/>
      <c r="AO31" s="1154"/>
      <c r="AP31" s="235" t="s">
        <v>123</v>
      </c>
      <c r="AQ31" s="234" t="s">
        <v>122</v>
      </c>
      <c r="AR31" s="233" t="s">
        <v>121</v>
      </c>
    </row>
    <row r="32" spans="1:46" ht="27" customHeight="1" x14ac:dyDescent="0.15">
      <c r="A32" s="183"/>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146" t="s">
        <v>120</v>
      </c>
      <c r="AL32" s="1147"/>
      <c r="AM32" s="1147"/>
      <c r="AN32" s="1148"/>
      <c r="AO32" s="229">
        <v>416585</v>
      </c>
      <c r="AP32" s="229">
        <v>32735</v>
      </c>
      <c r="AQ32" s="228">
        <v>59977</v>
      </c>
      <c r="AR32" s="227">
        <v>-45.4</v>
      </c>
    </row>
    <row r="33" spans="1:46" ht="13.5" customHeight="1" x14ac:dyDescent="0.15">
      <c r="A33" s="183"/>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146" t="s">
        <v>119</v>
      </c>
      <c r="AL33" s="1147"/>
      <c r="AM33" s="1147"/>
      <c r="AN33" s="1148"/>
      <c r="AO33" s="229" t="s">
        <v>38</v>
      </c>
      <c r="AP33" s="229" t="s">
        <v>38</v>
      </c>
      <c r="AQ33" s="228" t="s">
        <v>38</v>
      </c>
      <c r="AR33" s="227" t="s">
        <v>38</v>
      </c>
    </row>
    <row r="34" spans="1:46" ht="27" customHeight="1" x14ac:dyDescent="0.15">
      <c r="A34" s="183"/>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146" t="s">
        <v>118</v>
      </c>
      <c r="AL34" s="1147"/>
      <c r="AM34" s="1147"/>
      <c r="AN34" s="1148"/>
      <c r="AO34" s="229" t="s">
        <v>38</v>
      </c>
      <c r="AP34" s="229" t="s">
        <v>38</v>
      </c>
      <c r="AQ34" s="228" t="s">
        <v>38</v>
      </c>
      <c r="AR34" s="227" t="s">
        <v>38</v>
      </c>
    </row>
    <row r="35" spans="1:46" ht="27" customHeight="1" x14ac:dyDescent="0.15">
      <c r="A35" s="183"/>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146" t="s">
        <v>117</v>
      </c>
      <c r="AL35" s="1147"/>
      <c r="AM35" s="1147"/>
      <c r="AN35" s="1148"/>
      <c r="AO35" s="229">
        <v>140716</v>
      </c>
      <c r="AP35" s="229">
        <v>11057</v>
      </c>
      <c r="AQ35" s="228">
        <v>16053</v>
      </c>
      <c r="AR35" s="227">
        <v>-31.1</v>
      </c>
    </row>
    <row r="36" spans="1:46" ht="27" customHeight="1" x14ac:dyDescent="0.15">
      <c r="A36" s="18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146" t="s">
        <v>116</v>
      </c>
      <c r="AL36" s="1147"/>
      <c r="AM36" s="1147"/>
      <c r="AN36" s="1148"/>
      <c r="AO36" s="229" t="s">
        <v>38</v>
      </c>
      <c r="AP36" s="229" t="s">
        <v>38</v>
      </c>
      <c r="AQ36" s="228">
        <v>3449</v>
      </c>
      <c r="AR36" s="227" t="s">
        <v>38</v>
      </c>
    </row>
    <row r="37" spans="1:46" ht="13.5" customHeight="1" x14ac:dyDescent="0.15">
      <c r="A37" s="183"/>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146" t="s">
        <v>115</v>
      </c>
      <c r="AL37" s="1147"/>
      <c r="AM37" s="1147"/>
      <c r="AN37" s="1148"/>
      <c r="AO37" s="229">
        <v>30773</v>
      </c>
      <c r="AP37" s="229">
        <v>2418</v>
      </c>
      <c r="AQ37" s="228">
        <v>404</v>
      </c>
      <c r="AR37" s="227">
        <v>498.5</v>
      </c>
    </row>
    <row r="38" spans="1:46" ht="27" customHeight="1" x14ac:dyDescent="0.15">
      <c r="A38" s="183"/>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143" t="s">
        <v>114</v>
      </c>
      <c r="AL38" s="1144"/>
      <c r="AM38" s="1144"/>
      <c r="AN38" s="1145"/>
      <c r="AO38" s="232" t="s">
        <v>38</v>
      </c>
      <c r="AP38" s="232" t="s">
        <v>38</v>
      </c>
      <c r="AQ38" s="231">
        <v>3</v>
      </c>
      <c r="AR38" s="230" t="s">
        <v>38</v>
      </c>
      <c r="AS38" s="224"/>
    </row>
    <row r="39" spans="1:46" ht="13.5" x14ac:dyDescent="0.15">
      <c r="A39" s="183"/>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143" t="s">
        <v>113</v>
      </c>
      <c r="AL39" s="1144"/>
      <c r="AM39" s="1144"/>
      <c r="AN39" s="1145"/>
      <c r="AO39" s="229">
        <v>-18207</v>
      </c>
      <c r="AP39" s="229">
        <v>-1431</v>
      </c>
      <c r="AQ39" s="228">
        <v>-3105</v>
      </c>
      <c r="AR39" s="227">
        <v>-53.9</v>
      </c>
      <c r="AS39" s="224"/>
    </row>
    <row r="40" spans="1:46" ht="27" customHeight="1" x14ac:dyDescent="0.15">
      <c r="A40" s="183"/>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146" t="s">
        <v>112</v>
      </c>
      <c r="AL40" s="1147"/>
      <c r="AM40" s="1147"/>
      <c r="AN40" s="1148"/>
      <c r="AO40" s="229">
        <v>-389831</v>
      </c>
      <c r="AP40" s="229">
        <v>-30633</v>
      </c>
      <c r="AQ40" s="228">
        <v>-51549</v>
      </c>
      <c r="AR40" s="227">
        <v>-40.6</v>
      </c>
      <c r="AS40" s="224"/>
    </row>
    <row r="41" spans="1:46" ht="13.5" x14ac:dyDescent="0.15">
      <c r="A41" s="183"/>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149" t="s">
        <v>111</v>
      </c>
      <c r="AL41" s="1150"/>
      <c r="AM41" s="1150"/>
      <c r="AN41" s="1151"/>
      <c r="AO41" s="229">
        <v>180036</v>
      </c>
      <c r="AP41" s="229">
        <v>14147</v>
      </c>
      <c r="AQ41" s="228">
        <v>25231</v>
      </c>
      <c r="AR41" s="227">
        <v>-43.9</v>
      </c>
      <c r="AS41" s="224"/>
    </row>
    <row r="42" spans="1:46" ht="13.5" x14ac:dyDescent="0.15">
      <c r="A42" s="183"/>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226" t="s">
        <v>110</v>
      </c>
      <c r="AL42" s="185"/>
      <c r="AM42" s="185"/>
      <c r="AN42" s="185"/>
      <c r="AO42" s="185"/>
      <c r="AP42" s="185"/>
      <c r="AQ42" s="223"/>
      <c r="AR42" s="223"/>
      <c r="AS42" s="224"/>
    </row>
    <row r="43" spans="1:46" ht="13.5" x14ac:dyDescent="0.15">
      <c r="A43" s="183"/>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225"/>
      <c r="AQ43" s="223"/>
      <c r="AR43" s="185"/>
      <c r="AS43" s="224"/>
    </row>
    <row r="44" spans="1:46" ht="13.5" x14ac:dyDescent="0.15">
      <c r="A44" s="183"/>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223"/>
      <c r="AR44" s="185"/>
    </row>
    <row r="45" spans="1:46" ht="13.5" x14ac:dyDescent="0.1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2"/>
      <c r="AR45" s="221"/>
      <c r="AS45" s="221"/>
      <c r="AT45" s="185"/>
    </row>
    <row r="46" spans="1:46" ht="13.5" x14ac:dyDescent="0.15">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5"/>
    </row>
    <row r="47" spans="1:46" ht="17.25" customHeight="1" x14ac:dyDescent="0.15">
      <c r="A47" s="220" t="s">
        <v>109</v>
      </c>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row>
    <row r="48" spans="1:46" ht="13.5" x14ac:dyDescent="0.15">
      <c r="A48" s="183"/>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218" t="s">
        <v>108</v>
      </c>
      <c r="AL48" s="218"/>
      <c r="AM48" s="218"/>
      <c r="AN48" s="218"/>
      <c r="AO48" s="218"/>
      <c r="AP48" s="218"/>
      <c r="AQ48" s="219"/>
      <c r="AR48" s="218"/>
    </row>
    <row r="49" spans="1:44" ht="13.5" customHeight="1" x14ac:dyDescent="0.15">
      <c r="A49" s="183"/>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204"/>
      <c r="AL49" s="210"/>
      <c r="AM49" s="1155" t="s">
        <v>107</v>
      </c>
      <c r="AN49" s="1157" t="s">
        <v>106</v>
      </c>
      <c r="AO49" s="1158"/>
      <c r="AP49" s="1158"/>
      <c r="AQ49" s="1158"/>
      <c r="AR49" s="1159"/>
    </row>
    <row r="50" spans="1:44" ht="13.5" x14ac:dyDescent="0.15">
      <c r="A50" s="183"/>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217"/>
      <c r="AL50" s="216"/>
      <c r="AM50" s="1156"/>
      <c r="AN50" s="215" t="s">
        <v>105</v>
      </c>
      <c r="AO50" s="214" t="s">
        <v>104</v>
      </c>
      <c r="AP50" s="213" t="s">
        <v>103</v>
      </c>
      <c r="AQ50" s="212" t="s">
        <v>102</v>
      </c>
      <c r="AR50" s="211" t="s">
        <v>101</v>
      </c>
    </row>
    <row r="51" spans="1:44" ht="13.5" x14ac:dyDescent="0.15">
      <c r="A51" s="183"/>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204" t="s">
        <v>100</v>
      </c>
      <c r="AL51" s="210"/>
      <c r="AM51" s="209">
        <v>442700</v>
      </c>
      <c r="AN51" s="208">
        <v>35444</v>
      </c>
      <c r="AO51" s="207">
        <v>-49.2</v>
      </c>
      <c r="AP51" s="206">
        <v>90072</v>
      </c>
      <c r="AQ51" s="205">
        <v>13.3</v>
      </c>
      <c r="AR51" s="197">
        <v>-62.5</v>
      </c>
    </row>
    <row r="52" spans="1:44" ht="13.5" x14ac:dyDescent="0.15">
      <c r="A52" s="183"/>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96"/>
      <c r="AL52" s="195" t="s">
        <v>94</v>
      </c>
      <c r="AM52" s="194">
        <v>140136</v>
      </c>
      <c r="AN52" s="193">
        <v>11220</v>
      </c>
      <c r="AO52" s="192">
        <v>-64.7</v>
      </c>
      <c r="AP52" s="191">
        <v>46083</v>
      </c>
      <c r="AQ52" s="190">
        <v>3.2</v>
      </c>
      <c r="AR52" s="189">
        <v>-67.900000000000006</v>
      </c>
    </row>
    <row r="53" spans="1:44" ht="13.5" x14ac:dyDescent="0.15">
      <c r="A53" s="183"/>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204" t="s">
        <v>99</v>
      </c>
      <c r="AL53" s="210"/>
      <c r="AM53" s="209">
        <v>214593</v>
      </c>
      <c r="AN53" s="208">
        <v>17099</v>
      </c>
      <c r="AO53" s="207">
        <v>-51.8</v>
      </c>
      <c r="AP53" s="206">
        <v>88328</v>
      </c>
      <c r="AQ53" s="205">
        <v>-1.9</v>
      </c>
      <c r="AR53" s="197">
        <v>-49.9</v>
      </c>
    </row>
    <row r="54" spans="1:44" ht="13.5" x14ac:dyDescent="0.15">
      <c r="A54" s="183"/>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96"/>
      <c r="AL54" s="195" t="s">
        <v>94</v>
      </c>
      <c r="AM54" s="194">
        <v>106897</v>
      </c>
      <c r="AN54" s="193">
        <v>8518</v>
      </c>
      <c r="AO54" s="192">
        <v>-24.1</v>
      </c>
      <c r="AP54" s="191">
        <v>49013</v>
      </c>
      <c r="AQ54" s="190">
        <v>6.4</v>
      </c>
      <c r="AR54" s="189">
        <v>-30.5</v>
      </c>
    </row>
    <row r="55" spans="1:44" ht="13.5" x14ac:dyDescent="0.15">
      <c r="A55" s="183"/>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04" t="s">
        <v>98</v>
      </c>
      <c r="AL55" s="210"/>
      <c r="AM55" s="209">
        <v>475665</v>
      </c>
      <c r="AN55" s="208">
        <v>37721</v>
      </c>
      <c r="AO55" s="207">
        <v>120.6</v>
      </c>
      <c r="AP55" s="206">
        <v>103390</v>
      </c>
      <c r="AQ55" s="205">
        <v>17.100000000000001</v>
      </c>
      <c r="AR55" s="197">
        <v>103.5</v>
      </c>
    </row>
    <row r="56" spans="1:44" ht="13.5" x14ac:dyDescent="0.15">
      <c r="A56" s="183"/>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96"/>
      <c r="AL56" s="195" t="s">
        <v>94</v>
      </c>
      <c r="AM56" s="194">
        <v>354972</v>
      </c>
      <c r="AN56" s="193">
        <v>28150</v>
      </c>
      <c r="AO56" s="192">
        <v>230.5</v>
      </c>
      <c r="AP56" s="191">
        <v>51269</v>
      </c>
      <c r="AQ56" s="190">
        <v>4.5999999999999996</v>
      </c>
      <c r="AR56" s="189">
        <v>225.9</v>
      </c>
    </row>
    <row r="57" spans="1:44" ht="13.5" x14ac:dyDescent="0.15">
      <c r="A57" s="183"/>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04" t="s">
        <v>97</v>
      </c>
      <c r="AL57" s="210"/>
      <c r="AM57" s="209">
        <v>499545</v>
      </c>
      <c r="AN57" s="208">
        <v>39269</v>
      </c>
      <c r="AO57" s="207">
        <v>4.0999999999999996</v>
      </c>
      <c r="AP57" s="206">
        <v>117234</v>
      </c>
      <c r="AQ57" s="205">
        <v>13.4</v>
      </c>
      <c r="AR57" s="197">
        <v>-9.3000000000000007</v>
      </c>
    </row>
    <row r="58" spans="1:44" ht="13.5" x14ac:dyDescent="0.15">
      <c r="A58" s="183"/>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96"/>
      <c r="AL58" s="195" t="s">
        <v>94</v>
      </c>
      <c r="AM58" s="194">
        <v>275948</v>
      </c>
      <c r="AN58" s="193">
        <v>21692</v>
      </c>
      <c r="AO58" s="192">
        <v>-22.9</v>
      </c>
      <c r="AP58" s="191">
        <v>59796</v>
      </c>
      <c r="AQ58" s="190">
        <v>16.600000000000001</v>
      </c>
      <c r="AR58" s="189">
        <v>-39.5</v>
      </c>
    </row>
    <row r="59" spans="1:44" ht="13.5" x14ac:dyDescent="0.15">
      <c r="A59" s="183"/>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204" t="s">
        <v>96</v>
      </c>
      <c r="AL59" s="210"/>
      <c r="AM59" s="209">
        <v>483539</v>
      </c>
      <c r="AN59" s="208">
        <v>37996</v>
      </c>
      <c r="AO59" s="207">
        <v>-3.2</v>
      </c>
      <c r="AP59" s="206">
        <v>97758</v>
      </c>
      <c r="AQ59" s="205">
        <v>-16.600000000000001</v>
      </c>
      <c r="AR59" s="197">
        <v>13.4</v>
      </c>
    </row>
    <row r="60" spans="1:44" ht="13.5" x14ac:dyDescent="0.15">
      <c r="A60" s="183"/>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96"/>
      <c r="AL60" s="195" t="s">
        <v>94</v>
      </c>
      <c r="AM60" s="194">
        <v>275178</v>
      </c>
      <c r="AN60" s="193">
        <v>21623</v>
      </c>
      <c r="AO60" s="192">
        <v>-0.3</v>
      </c>
      <c r="AP60" s="191">
        <v>45946</v>
      </c>
      <c r="AQ60" s="190">
        <v>-23.2</v>
      </c>
      <c r="AR60" s="189">
        <v>22.9</v>
      </c>
    </row>
    <row r="61" spans="1:44" ht="13.5" x14ac:dyDescent="0.15">
      <c r="A61" s="183"/>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204" t="s">
        <v>95</v>
      </c>
      <c r="AL61" s="203"/>
      <c r="AM61" s="202">
        <v>423208</v>
      </c>
      <c r="AN61" s="201">
        <v>33506</v>
      </c>
      <c r="AO61" s="200">
        <v>4.0999999999999996</v>
      </c>
      <c r="AP61" s="199">
        <v>99356</v>
      </c>
      <c r="AQ61" s="198">
        <v>5.0999999999999996</v>
      </c>
      <c r="AR61" s="197">
        <v>-1</v>
      </c>
    </row>
    <row r="62" spans="1:44" ht="13.5" x14ac:dyDescent="0.15">
      <c r="A62" s="183"/>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96"/>
      <c r="AL62" s="195" t="s">
        <v>94</v>
      </c>
      <c r="AM62" s="194">
        <v>230626</v>
      </c>
      <c r="AN62" s="193">
        <v>18241</v>
      </c>
      <c r="AO62" s="192">
        <v>23.7</v>
      </c>
      <c r="AP62" s="191">
        <v>50421</v>
      </c>
      <c r="AQ62" s="190">
        <v>1.5</v>
      </c>
      <c r="AR62" s="189">
        <v>22.2</v>
      </c>
    </row>
    <row r="63" spans="1:44" ht="13.5" x14ac:dyDescent="0.15">
      <c r="A63" s="183"/>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row>
    <row r="64" spans="1:44" ht="13.5" x14ac:dyDescent="0.15">
      <c r="A64" s="183"/>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row>
    <row r="65" spans="1:46" ht="13.5" x14ac:dyDescent="0.15">
      <c r="A65" s="183"/>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row>
    <row r="66" spans="1:46" ht="13.5" x14ac:dyDescent="0.15">
      <c r="A66" s="188"/>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6"/>
    </row>
    <row r="67" spans="1:46" ht="13.5" hidden="1" customHeight="1" x14ac:dyDescent="0.15">
      <c r="AK67" s="185"/>
      <c r="AL67" s="185"/>
      <c r="AM67" s="185"/>
      <c r="AN67" s="185"/>
      <c r="AO67" s="185"/>
      <c r="AP67" s="185"/>
      <c r="AQ67" s="185"/>
      <c r="AR67" s="185"/>
      <c r="AS67" s="185"/>
      <c r="AT67" s="185"/>
    </row>
    <row r="68" spans="1:46" ht="13.5" hidden="1" customHeight="1" x14ac:dyDescent="0.15">
      <c r="AK68" s="185"/>
      <c r="AL68" s="185"/>
      <c r="AM68" s="185"/>
      <c r="AN68" s="185"/>
      <c r="AO68" s="185"/>
      <c r="AP68" s="185"/>
      <c r="AQ68" s="185"/>
      <c r="AR68" s="185"/>
    </row>
    <row r="69" spans="1:46" ht="13.5" hidden="1" customHeight="1" x14ac:dyDescent="0.15">
      <c r="AK69" s="185"/>
      <c r="AL69" s="185"/>
      <c r="AM69" s="185"/>
      <c r="AN69" s="185"/>
      <c r="AO69" s="185"/>
      <c r="AP69" s="185"/>
      <c r="AQ69" s="185"/>
      <c r="AR69" s="185"/>
    </row>
    <row r="70" spans="1:46" ht="13.5" hidden="1" x14ac:dyDescent="0.15">
      <c r="AK70" s="185"/>
      <c r="AL70" s="185"/>
      <c r="AM70" s="185"/>
      <c r="AN70" s="185"/>
      <c r="AO70" s="185"/>
      <c r="AP70" s="185"/>
      <c r="AQ70" s="185"/>
      <c r="AR70" s="185"/>
    </row>
    <row r="71" spans="1:46" ht="13.5" hidden="1" x14ac:dyDescent="0.15">
      <c r="AK71" s="185"/>
      <c r="AL71" s="185"/>
      <c r="AM71" s="185"/>
      <c r="AN71" s="185"/>
      <c r="AO71" s="185"/>
      <c r="AP71" s="185"/>
      <c r="AQ71" s="185"/>
      <c r="AR71" s="185"/>
    </row>
    <row r="72" spans="1:46" ht="13.5" hidden="1" x14ac:dyDescent="0.15">
      <c r="AK72" s="185"/>
      <c r="AL72" s="185"/>
      <c r="AM72" s="185"/>
      <c r="AN72" s="185"/>
      <c r="AO72" s="185"/>
      <c r="AP72" s="185"/>
      <c r="AQ72" s="185"/>
      <c r="AR72" s="185"/>
    </row>
    <row r="73" spans="1:46" ht="13.5" hidden="1" x14ac:dyDescent="0.15">
      <c r="AK73" s="185"/>
      <c r="AL73" s="185"/>
      <c r="AM73" s="185"/>
      <c r="AN73" s="185"/>
      <c r="AO73" s="185"/>
      <c r="AP73" s="185"/>
      <c r="AQ73" s="185"/>
      <c r="AR73" s="185"/>
    </row>
  </sheetData>
  <sheetProtection algorithmName="SHA-512" hashValue="MqNrObwMdZxMbz0K3965C09q+PtFVlW0WgjcQF9lMj9jSMGdLduuRhThs9BEgA3oDAqHS8Y8Qaajg97ZITMhBQ==" saltValue="cj6sgAFmF/c8JJy99z6i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G103" sqref="AG103"/>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20" spans="125:125" ht="13.5" hidden="1" customHeight="1" x14ac:dyDescent="0.15"/>
    <row r="121" spans="125:125" ht="13.5" hidden="1" customHeight="1" x14ac:dyDescent="0.15">
      <c r="DU121" s="5"/>
    </row>
  </sheetData>
  <sheetProtection algorithmName="SHA-512" hashValue="XaW7J+RGMJzdqovA4kRbWhAH8V4pOsEiloL1M8J5GDin8/JAN1H2JQXmoI4xQ9V69S7nSmiqwx43H7+M1zIzjw==" saltValue="HYiVQQC/mKIQm1HS53Kx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F99" sqref="AF99"/>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15</v>
      </c>
    </row>
  </sheetData>
  <sheetProtection algorithmName="SHA-512" hashValue="UJcLxUmG9BWNaWpQKlYYP0Z1iFs3oY9fsVg2vaxuwrRhcvAYmjFRbRQ36FdL49DVGvydbGDii8GlyQ1wLATzLQ==" saltValue="U9j2DU03GXz9QxLB9iF+7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15" zoomScale="70" zoomScaleNormal="70" zoomScaleSheetLayoutView="100" workbookViewId="0">
      <selection activeCell="M44" sqref="M44"/>
    </sheetView>
  </sheetViews>
  <sheetFormatPr defaultColWidth="0" defaultRowHeight="0" customHeight="1" zeroHeight="1" x14ac:dyDescent="0.15"/>
  <cols>
    <col min="1" max="1" width="8.25" style="39" customWidth="1"/>
    <col min="2" max="16" width="14.625" style="39" customWidth="1"/>
    <col min="17"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63"/>
      <c r="C45" s="63"/>
      <c r="D45" s="63"/>
      <c r="E45" s="63"/>
      <c r="F45" s="63"/>
      <c r="G45" s="63"/>
      <c r="H45" s="63"/>
      <c r="I45" s="63"/>
      <c r="J45" s="181" t="s">
        <v>86</v>
      </c>
    </row>
    <row r="46" spans="2:10" ht="29.25" customHeight="1" thickBot="1" x14ac:dyDescent="0.25">
      <c r="B46" s="180" t="s">
        <v>29</v>
      </c>
      <c r="C46" s="179"/>
      <c r="D46" s="179"/>
      <c r="E46" s="178" t="s">
        <v>28</v>
      </c>
      <c r="F46" s="177" t="s">
        <v>3</v>
      </c>
      <c r="G46" s="176" t="s">
        <v>4</v>
      </c>
      <c r="H46" s="176" t="s">
        <v>5</v>
      </c>
      <c r="I46" s="176" t="s">
        <v>6</v>
      </c>
      <c r="J46" s="175" t="s">
        <v>7</v>
      </c>
    </row>
    <row r="47" spans="2:10" ht="57.75" customHeight="1" x14ac:dyDescent="0.15">
      <c r="B47" s="174"/>
      <c r="C47" s="1160" t="s">
        <v>93</v>
      </c>
      <c r="D47" s="1160"/>
      <c r="E47" s="1161"/>
      <c r="F47" s="173">
        <v>32.58</v>
      </c>
      <c r="G47" s="172">
        <v>30.19</v>
      </c>
      <c r="H47" s="172">
        <v>26.87</v>
      </c>
      <c r="I47" s="172">
        <v>24.67</v>
      </c>
      <c r="J47" s="171">
        <v>25.45</v>
      </c>
    </row>
    <row r="48" spans="2:10" ht="57.75" customHeight="1" x14ac:dyDescent="0.15">
      <c r="B48" s="170"/>
      <c r="C48" s="1162" t="s">
        <v>92</v>
      </c>
      <c r="D48" s="1162"/>
      <c r="E48" s="1163"/>
      <c r="F48" s="169">
        <v>3.83</v>
      </c>
      <c r="G48" s="168">
        <v>5.25</v>
      </c>
      <c r="H48" s="168">
        <v>5.69</v>
      </c>
      <c r="I48" s="168">
        <v>5.19</v>
      </c>
      <c r="J48" s="167">
        <v>5.32</v>
      </c>
    </row>
    <row r="49" spans="2:10" ht="57.75" customHeight="1" thickBot="1" x14ac:dyDescent="0.2">
      <c r="B49" s="166"/>
      <c r="C49" s="1164" t="s">
        <v>91</v>
      </c>
      <c r="D49" s="1164"/>
      <c r="E49" s="1165"/>
      <c r="F49" s="165" t="s">
        <v>90</v>
      </c>
      <c r="G49" s="164" t="s">
        <v>89</v>
      </c>
      <c r="H49" s="164" t="s">
        <v>88</v>
      </c>
      <c r="I49" s="164" t="s">
        <v>87</v>
      </c>
      <c r="J49" s="163">
        <v>2.9</v>
      </c>
    </row>
    <row r="50" spans="2:10" ht="13.5" x14ac:dyDescent="0.15"/>
  </sheetData>
  <sheetProtection algorithmName="SHA-512" hashValue="kMM28BjmltPU2nIAHJO1fVUJtpGfQ++/clpQYBxS7q3QT8OGP40kr67LaDAOAevSs3IyBmbpEuFOjnOqpmrtDw==" saltValue="PIiSSzjvn5qngPL+kFeI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0" customHeight="1" zeroHeight="1" x14ac:dyDescent="0.15"/>
  <cols>
    <col min="1" max="1" width="6.625" style="137" customWidth="1"/>
    <col min="2" max="2" width="11" style="137" customWidth="1"/>
    <col min="3" max="3" width="17" style="137" customWidth="1"/>
    <col min="4" max="5" width="16.625" style="137" customWidth="1"/>
    <col min="6" max="15" width="15" style="137" customWidth="1"/>
    <col min="16" max="16" width="24" style="137" customWidth="1"/>
    <col min="17" max="16384" width="0" style="137" hidden="1"/>
  </cols>
  <sheetData>
    <row r="1" spans="1:16" ht="16.5" customHeight="1" x14ac:dyDescent="0.15">
      <c r="A1" s="138"/>
      <c r="B1" s="138"/>
      <c r="C1" s="138"/>
      <c r="D1" s="138"/>
      <c r="E1" s="138"/>
      <c r="F1" s="138"/>
      <c r="G1" s="138"/>
      <c r="H1" s="138"/>
      <c r="I1" s="138"/>
      <c r="J1" s="138"/>
      <c r="K1" s="138"/>
      <c r="L1" s="138"/>
      <c r="M1" s="138"/>
      <c r="N1" s="138"/>
      <c r="O1" s="138"/>
      <c r="P1" s="138"/>
    </row>
    <row r="2" spans="1:16" ht="16.5" customHeight="1" x14ac:dyDescent="0.15">
      <c r="A2" s="138"/>
      <c r="B2" s="138"/>
      <c r="C2" s="138"/>
      <c r="D2" s="138"/>
      <c r="E2" s="138"/>
      <c r="F2" s="138"/>
      <c r="G2" s="138"/>
      <c r="H2" s="138"/>
      <c r="I2" s="138"/>
      <c r="J2" s="138"/>
      <c r="K2" s="138"/>
      <c r="L2" s="138"/>
      <c r="M2" s="138"/>
      <c r="N2" s="138"/>
      <c r="O2" s="138"/>
      <c r="P2" s="138"/>
    </row>
    <row r="3" spans="1:16" ht="16.5" customHeight="1" x14ac:dyDescent="0.15">
      <c r="A3" s="138"/>
      <c r="B3" s="138"/>
      <c r="C3" s="138"/>
      <c r="D3" s="138"/>
      <c r="E3" s="138"/>
      <c r="F3" s="138"/>
      <c r="G3" s="138"/>
      <c r="H3" s="138"/>
      <c r="I3" s="138"/>
      <c r="J3" s="138"/>
      <c r="K3" s="138"/>
      <c r="L3" s="138"/>
      <c r="M3" s="138"/>
      <c r="N3" s="138"/>
      <c r="O3" s="138"/>
      <c r="P3" s="138"/>
    </row>
    <row r="4" spans="1:16" ht="16.5" customHeight="1" x14ac:dyDescent="0.15">
      <c r="A4" s="138"/>
      <c r="B4" s="138"/>
      <c r="C4" s="138"/>
      <c r="D4" s="138"/>
      <c r="E4" s="138"/>
      <c r="F4" s="138"/>
      <c r="G4" s="138"/>
      <c r="H4" s="138"/>
      <c r="I4" s="138"/>
      <c r="J4" s="138"/>
      <c r="K4" s="138"/>
      <c r="L4" s="138"/>
      <c r="M4" s="138"/>
      <c r="N4" s="138"/>
      <c r="O4" s="138"/>
      <c r="P4" s="138"/>
    </row>
    <row r="5" spans="1:16" ht="16.5" customHeight="1" x14ac:dyDescent="0.15">
      <c r="A5" s="138"/>
      <c r="B5" s="138"/>
      <c r="C5" s="138"/>
      <c r="D5" s="138"/>
      <c r="E5" s="138"/>
      <c r="F5" s="138"/>
      <c r="G5" s="138"/>
      <c r="H5" s="138"/>
      <c r="I5" s="138"/>
      <c r="J5" s="138"/>
      <c r="K5" s="138"/>
      <c r="L5" s="138"/>
      <c r="M5" s="138"/>
      <c r="N5" s="138"/>
      <c r="O5" s="138"/>
      <c r="P5" s="138"/>
    </row>
    <row r="6" spans="1:16" ht="16.5" customHeight="1" x14ac:dyDescent="0.15">
      <c r="A6" s="138"/>
      <c r="B6" s="138"/>
      <c r="C6" s="138"/>
      <c r="D6" s="138"/>
      <c r="E6" s="138"/>
      <c r="F6" s="138"/>
      <c r="G6" s="138"/>
      <c r="H6" s="138"/>
      <c r="I6" s="138"/>
      <c r="J6" s="138"/>
      <c r="K6" s="138"/>
      <c r="L6" s="138"/>
      <c r="M6" s="138"/>
      <c r="N6" s="138"/>
      <c r="O6" s="138"/>
      <c r="P6" s="138"/>
    </row>
    <row r="7" spans="1:16" ht="16.5" customHeight="1" x14ac:dyDescent="0.15">
      <c r="A7" s="138"/>
      <c r="B7" s="138"/>
      <c r="C7" s="138"/>
      <c r="D7" s="138"/>
      <c r="E7" s="138"/>
      <c r="F7" s="138"/>
      <c r="G7" s="138"/>
      <c r="H7" s="138"/>
      <c r="I7" s="138"/>
      <c r="J7" s="138"/>
      <c r="K7" s="138"/>
      <c r="L7" s="138"/>
      <c r="M7" s="138"/>
      <c r="N7" s="138"/>
      <c r="O7" s="138"/>
      <c r="P7" s="138"/>
    </row>
    <row r="8" spans="1:16" ht="16.5" customHeight="1" x14ac:dyDescent="0.15">
      <c r="A8" s="138"/>
      <c r="B8" s="138"/>
      <c r="C8" s="138"/>
      <c r="D8" s="138"/>
      <c r="E8" s="138"/>
      <c r="F8" s="138"/>
      <c r="G8" s="138"/>
      <c r="H8" s="138"/>
      <c r="I8" s="138"/>
      <c r="J8" s="138"/>
      <c r="K8" s="138"/>
      <c r="L8" s="138"/>
      <c r="M8" s="138"/>
      <c r="N8" s="138"/>
      <c r="O8" s="138"/>
      <c r="P8" s="138"/>
    </row>
    <row r="9" spans="1:16" ht="16.5" customHeight="1" x14ac:dyDescent="0.15">
      <c r="A9" s="138"/>
      <c r="B9" s="138"/>
      <c r="C9" s="138"/>
      <c r="D9" s="138"/>
      <c r="E9" s="138"/>
      <c r="F9" s="138"/>
      <c r="G9" s="138"/>
      <c r="H9" s="138"/>
      <c r="I9" s="138"/>
      <c r="J9" s="138"/>
      <c r="K9" s="138"/>
      <c r="L9" s="138"/>
      <c r="M9" s="138"/>
      <c r="N9" s="138"/>
      <c r="O9" s="138"/>
      <c r="P9" s="138"/>
    </row>
    <row r="10" spans="1:16" ht="16.5" customHeight="1" x14ac:dyDescent="0.15">
      <c r="A10" s="138"/>
      <c r="B10" s="138"/>
      <c r="C10" s="138"/>
      <c r="D10" s="138"/>
      <c r="E10" s="138"/>
      <c r="F10" s="138"/>
      <c r="G10" s="138"/>
      <c r="H10" s="138"/>
      <c r="I10" s="138"/>
      <c r="J10" s="138"/>
      <c r="K10" s="138"/>
      <c r="L10" s="138"/>
      <c r="M10" s="138"/>
      <c r="N10" s="138"/>
      <c r="O10" s="138"/>
      <c r="P10" s="138"/>
    </row>
    <row r="11" spans="1:16" ht="16.5" customHeight="1" x14ac:dyDescent="0.15">
      <c r="A11" s="138"/>
      <c r="B11" s="138"/>
      <c r="C11" s="138"/>
      <c r="D11" s="138"/>
      <c r="E11" s="138"/>
      <c r="F11" s="138"/>
      <c r="G11" s="138"/>
      <c r="H11" s="138"/>
      <c r="I11" s="138"/>
      <c r="J11" s="138"/>
      <c r="K11" s="138"/>
      <c r="L11" s="138"/>
      <c r="M11" s="138"/>
      <c r="N11" s="138"/>
      <c r="O11" s="138"/>
      <c r="P11" s="138"/>
    </row>
    <row r="12" spans="1:16" ht="16.5" customHeight="1" x14ac:dyDescent="0.15">
      <c r="A12" s="138"/>
      <c r="B12" s="138"/>
      <c r="C12" s="138"/>
      <c r="D12" s="138"/>
      <c r="E12" s="138"/>
      <c r="F12" s="138"/>
      <c r="G12" s="138"/>
      <c r="H12" s="138"/>
      <c r="I12" s="138"/>
      <c r="J12" s="138"/>
      <c r="K12" s="138"/>
      <c r="L12" s="138"/>
      <c r="M12" s="138"/>
      <c r="N12" s="138"/>
      <c r="O12" s="138"/>
      <c r="P12" s="138"/>
    </row>
    <row r="13" spans="1:16" ht="16.5" customHeight="1" x14ac:dyDescent="0.15">
      <c r="A13" s="138"/>
      <c r="B13" s="138"/>
      <c r="C13" s="138"/>
      <c r="D13" s="138"/>
      <c r="E13" s="138"/>
      <c r="F13" s="138"/>
      <c r="G13" s="138"/>
      <c r="H13" s="138"/>
      <c r="I13" s="138"/>
      <c r="J13" s="138"/>
      <c r="K13" s="138"/>
      <c r="L13" s="138"/>
      <c r="M13" s="138"/>
      <c r="N13" s="138"/>
      <c r="O13" s="138"/>
      <c r="P13" s="138"/>
    </row>
    <row r="14" spans="1:16" ht="16.5" customHeight="1" x14ac:dyDescent="0.15">
      <c r="A14" s="138"/>
      <c r="B14" s="138"/>
      <c r="C14" s="138"/>
      <c r="D14" s="138"/>
      <c r="E14" s="138"/>
      <c r="F14" s="138"/>
      <c r="G14" s="138"/>
      <c r="H14" s="138"/>
      <c r="I14" s="138"/>
      <c r="J14" s="138"/>
      <c r="K14" s="138"/>
      <c r="L14" s="138"/>
      <c r="M14" s="138"/>
      <c r="N14" s="138"/>
      <c r="O14" s="138"/>
      <c r="P14" s="138"/>
    </row>
    <row r="15" spans="1:16" ht="16.5" customHeight="1" x14ac:dyDescent="0.15">
      <c r="A15" s="138"/>
      <c r="B15" s="138"/>
      <c r="C15" s="138"/>
      <c r="D15" s="138"/>
      <c r="E15" s="138"/>
      <c r="F15" s="138"/>
      <c r="G15" s="138"/>
      <c r="H15" s="138"/>
      <c r="I15" s="138"/>
      <c r="J15" s="138"/>
      <c r="K15" s="138"/>
      <c r="L15" s="138"/>
      <c r="M15" s="138"/>
      <c r="N15" s="138"/>
      <c r="O15" s="138"/>
      <c r="P15" s="138"/>
    </row>
    <row r="16" spans="1:16" ht="16.5" customHeight="1" x14ac:dyDescent="0.15">
      <c r="A16" s="138"/>
      <c r="B16" s="138"/>
      <c r="C16" s="138"/>
      <c r="D16" s="138"/>
      <c r="E16" s="138"/>
      <c r="F16" s="138"/>
      <c r="G16" s="138"/>
      <c r="H16" s="138"/>
      <c r="I16" s="138"/>
      <c r="J16" s="138"/>
      <c r="K16" s="138"/>
      <c r="L16" s="138"/>
      <c r="M16" s="138"/>
      <c r="N16" s="138"/>
      <c r="O16" s="138"/>
      <c r="P16" s="138"/>
    </row>
    <row r="17" spans="1:16" ht="16.5" customHeight="1" x14ac:dyDescent="0.15">
      <c r="A17" s="138"/>
      <c r="B17" s="138"/>
      <c r="C17" s="138"/>
      <c r="D17" s="138"/>
      <c r="E17" s="138"/>
      <c r="F17" s="138"/>
      <c r="G17" s="138"/>
      <c r="H17" s="138"/>
      <c r="I17" s="138"/>
      <c r="J17" s="138"/>
      <c r="K17" s="138"/>
      <c r="L17" s="138"/>
      <c r="M17" s="138"/>
      <c r="N17" s="138"/>
      <c r="O17" s="138"/>
      <c r="P17" s="138"/>
    </row>
    <row r="18" spans="1:16" ht="16.5" customHeight="1" x14ac:dyDescent="0.15">
      <c r="A18" s="138"/>
      <c r="B18" s="138"/>
      <c r="C18" s="138"/>
      <c r="D18" s="138"/>
      <c r="E18" s="138"/>
      <c r="F18" s="138"/>
      <c r="G18" s="138"/>
      <c r="H18" s="138"/>
      <c r="I18" s="138"/>
      <c r="J18" s="138"/>
      <c r="K18" s="138"/>
      <c r="L18" s="138"/>
      <c r="M18" s="138"/>
      <c r="N18" s="138"/>
      <c r="O18" s="138"/>
      <c r="P18" s="138"/>
    </row>
    <row r="19" spans="1:16" ht="16.5" customHeight="1" x14ac:dyDescent="0.15">
      <c r="A19" s="138"/>
      <c r="B19" s="138"/>
      <c r="C19" s="138"/>
      <c r="D19" s="138"/>
      <c r="E19" s="138"/>
      <c r="F19" s="138"/>
      <c r="G19" s="138"/>
      <c r="H19" s="138"/>
      <c r="I19" s="138"/>
      <c r="J19" s="138"/>
      <c r="K19" s="138"/>
      <c r="L19" s="138"/>
      <c r="M19" s="138"/>
      <c r="N19" s="138"/>
      <c r="O19" s="138"/>
      <c r="P19" s="138"/>
    </row>
    <row r="20" spans="1:16" ht="16.5" customHeight="1" x14ac:dyDescent="0.15">
      <c r="A20" s="138"/>
      <c r="B20" s="138"/>
      <c r="C20" s="138"/>
      <c r="D20" s="138"/>
      <c r="E20" s="138"/>
      <c r="F20" s="138"/>
      <c r="G20" s="138"/>
      <c r="H20" s="138"/>
      <c r="I20" s="138"/>
      <c r="J20" s="138"/>
      <c r="K20" s="138"/>
      <c r="L20" s="138"/>
      <c r="M20" s="138"/>
      <c r="N20" s="138"/>
      <c r="O20" s="138"/>
      <c r="P20" s="138"/>
    </row>
    <row r="21" spans="1:16" ht="16.5" customHeight="1" x14ac:dyDescent="0.15">
      <c r="A21" s="138"/>
      <c r="B21" s="138"/>
      <c r="C21" s="138"/>
      <c r="D21" s="138"/>
      <c r="E21" s="138"/>
      <c r="F21" s="138"/>
      <c r="G21" s="138"/>
      <c r="H21" s="138"/>
      <c r="I21" s="138"/>
      <c r="J21" s="138"/>
      <c r="K21" s="138"/>
      <c r="L21" s="138"/>
      <c r="M21" s="138"/>
      <c r="N21" s="138"/>
      <c r="O21" s="138"/>
      <c r="P21" s="138"/>
    </row>
    <row r="22" spans="1:16" ht="16.5" customHeight="1" x14ac:dyDescent="0.15">
      <c r="A22" s="138"/>
      <c r="B22" s="138"/>
      <c r="C22" s="138"/>
      <c r="D22" s="138"/>
      <c r="E22" s="138"/>
      <c r="F22" s="138"/>
      <c r="G22" s="138"/>
      <c r="H22" s="138"/>
      <c r="I22" s="138"/>
      <c r="J22" s="138"/>
      <c r="K22" s="138"/>
      <c r="L22" s="138"/>
      <c r="M22" s="138"/>
      <c r="N22" s="138"/>
      <c r="O22" s="138"/>
      <c r="P22" s="138"/>
    </row>
    <row r="23" spans="1:16" ht="16.5" customHeight="1" x14ac:dyDescent="0.15">
      <c r="A23" s="138"/>
      <c r="B23" s="138"/>
      <c r="C23" s="138"/>
      <c r="D23" s="138"/>
      <c r="E23" s="138"/>
      <c r="F23" s="138"/>
      <c r="G23" s="138"/>
      <c r="H23" s="138"/>
      <c r="I23" s="138"/>
      <c r="J23" s="138"/>
      <c r="K23" s="138"/>
      <c r="L23" s="138"/>
      <c r="M23" s="138"/>
      <c r="N23" s="138"/>
      <c r="O23" s="138"/>
      <c r="P23" s="138"/>
    </row>
    <row r="24" spans="1:16" ht="16.5" customHeight="1" x14ac:dyDescent="0.15">
      <c r="A24" s="138"/>
      <c r="B24" s="138"/>
      <c r="C24" s="138"/>
      <c r="D24" s="138"/>
      <c r="E24" s="138"/>
      <c r="F24" s="138"/>
      <c r="G24" s="138"/>
      <c r="H24" s="138"/>
      <c r="I24" s="138"/>
      <c r="J24" s="138"/>
      <c r="K24" s="138"/>
      <c r="L24" s="138"/>
      <c r="M24" s="138"/>
      <c r="N24" s="138"/>
      <c r="O24" s="138"/>
      <c r="P24" s="138"/>
    </row>
    <row r="25" spans="1:16" ht="16.5" customHeight="1" x14ac:dyDescent="0.15">
      <c r="A25" s="138"/>
      <c r="B25" s="138"/>
      <c r="C25" s="138"/>
      <c r="D25" s="138"/>
      <c r="E25" s="138"/>
      <c r="F25" s="138"/>
      <c r="G25" s="138"/>
      <c r="H25" s="138"/>
      <c r="I25" s="138"/>
      <c r="J25" s="138"/>
      <c r="K25" s="138"/>
      <c r="L25" s="138"/>
      <c r="M25" s="138"/>
      <c r="N25" s="138"/>
      <c r="O25" s="138"/>
      <c r="P25" s="138"/>
    </row>
    <row r="26" spans="1:16" ht="16.5" customHeight="1" x14ac:dyDescent="0.15">
      <c r="A26" s="138"/>
      <c r="B26" s="138"/>
      <c r="C26" s="138"/>
      <c r="D26" s="138"/>
      <c r="E26" s="138"/>
      <c r="F26" s="138"/>
      <c r="G26" s="138"/>
      <c r="H26" s="138"/>
      <c r="I26" s="138"/>
      <c r="J26" s="138"/>
      <c r="K26" s="138"/>
      <c r="L26" s="138"/>
      <c r="M26" s="138"/>
      <c r="N26" s="138"/>
      <c r="O26" s="138"/>
      <c r="P26" s="138"/>
    </row>
    <row r="27" spans="1:16" ht="16.5" customHeight="1" x14ac:dyDescent="0.15">
      <c r="A27" s="138"/>
      <c r="B27" s="138"/>
      <c r="C27" s="138"/>
      <c r="D27" s="138"/>
      <c r="E27" s="138"/>
      <c r="F27" s="138"/>
      <c r="G27" s="138"/>
      <c r="H27" s="138"/>
      <c r="I27" s="138"/>
      <c r="J27" s="138"/>
      <c r="K27" s="138"/>
      <c r="L27" s="138"/>
      <c r="M27" s="138"/>
      <c r="N27" s="138"/>
      <c r="O27" s="138"/>
      <c r="P27" s="138"/>
    </row>
    <row r="28" spans="1:16" ht="16.5" customHeight="1" x14ac:dyDescent="0.15">
      <c r="A28" s="138"/>
      <c r="B28" s="138"/>
      <c r="C28" s="138"/>
      <c r="D28" s="138"/>
      <c r="E28" s="138"/>
      <c r="F28" s="138"/>
      <c r="G28" s="138"/>
      <c r="H28" s="138"/>
      <c r="I28" s="138"/>
      <c r="J28" s="138"/>
      <c r="K28" s="138"/>
      <c r="L28" s="138"/>
      <c r="M28" s="138"/>
      <c r="N28" s="138"/>
      <c r="O28" s="138"/>
      <c r="P28" s="138"/>
    </row>
    <row r="29" spans="1:16" ht="16.5" customHeight="1" x14ac:dyDescent="0.15">
      <c r="A29" s="138"/>
      <c r="B29" s="138"/>
      <c r="C29" s="138"/>
      <c r="D29" s="138"/>
      <c r="E29" s="138"/>
      <c r="F29" s="138"/>
      <c r="G29" s="138"/>
      <c r="H29" s="138"/>
      <c r="I29" s="138"/>
      <c r="J29" s="138"/>
      <c r="K29" s="138"/>
      <c r="L29" s="138"/>
      <c r="M29" s="138"/>
      <c r="N29" s="138"/>
      <c r="O29" s="138"/>
      <c r="P29" s="138"/>
    </row>
    <row r="30" spans="1:16" ht="16.5" customHeight="1" x14ac:dyDescent="0.15">
      <c r="A30" s="138"/>
      <c r="B30" s="138"/>
      <c r="C30" s="138"/>
      <c r="D30" s="138"/>
      <c r="E30" s="138"/>
      <c r="F30" s="138"/>
      <c r="G30" s="138"/>
      <c r="H30" s="138"/>
      <c r="I30" s="138"/>
      <c r="J30" s="138"/>
      <c r="K30" s="138"/>
      <c r="L30" s="138"/>
      <c r="M30" s="138"/>
      <c r="N30" s="138"/>
      <c r="O30" s="138"/>
      <c r="P30" s="138"/>
    </row>
    <row r="31" spans="1:16" ht="16.5" customHeight="1" x14ac:dyDescent="0.15">
      <c r="A31" s="138"/>
      <c r="B31" s="138"/>
      <c r="C31" s="138"/>
      <c r="D31" s="138"/>
      <c r="E31" s="138"/>
      <c r="F31" s="138"/>
      <c r="G31" s="138"/>
      <c r="H31" s="138"/>
      <c r="I31" s="138"/>
      <c r="J31" s="138"/>
      <c r="K31" s="138"/>
      <c r="L31" s="138"/>
      <c r="M31" s="138"/>
      <c r="N31" s="138"/>
      <c r="O31" s="138"/>
      <c r="P31" s="138"/>
    </row>
    <row r="32" spans="1:16" ht="31.5" customHeight="1" thickBot="1" x14ac:dyDescent="0.2">
      <c r="A32" s="138"/>
      <c r="B32" s="138"/>
      <c r="C32" s="138"/>
      <c r="D32" s="138"/>
      <c r="E32" s="138"/>
      <c r="F32" s="138"/>
      <c r="G32" s="138"/>
      <c r="H32" s="138"/>
      <c r="I32" s="138"/>
      <c r="J32" s="162" t="s">
        <v>86</v>
      </c>
      <c r="K32" s="138"/>
      <c r="L32" s="138"/>
      <c r="M32" s="138"/>
      <c r="N32" s="138"/>
      <c r="O32" s="138"/>
      <c r="P32" s="138"/>
    </row>
    <row r="33" spans="1:16" ht="39" customHeight="1" thickBot="1" x14ac:dyDescent="0.25">
      <c r="A33" s="138"/>
      <c r="B33" s="161" t="s">
        <v>85</v>
      </c>
      <c r="C33" s="160"/>
      <c r="D33" s="160"/>
      <c r="E33" s="159" t="s">
        <v>28</v>
      </c>
      <c r="F33" s="158" t="s">
        <v>3</v>
      </c>
      <c r="G33" s="157" t="s">
        <v>4</v>
      </c>
      <c r="H33" s="157" t="s">
        <v>5</v>
      </c>
      <c r="I33" s="157" t="s">
        <v>6</v>
      </c>
      <c r="J33" s="156" t="s">
        <v>7</v>
      </c>
      <c r="K33" s="138"/>
      <c r="L33" s="138"/>
      <c r="M33" s="138"/>
      <c r="N33" s="138"/>
      <c r="O33" s="138"/>
      <c r="P33" s="138"/>
    </row>
    <row r="34" spans="1:16" ht="39" customHeight="1" x14ac:dyDescent="0.15">
      <c r="A34" s="138"/>
      <c r="B34" s="155"/>
      <c r="C34" s="1172" t="s">
        <v>84</v>
      </c>
      <c r="D34" s="1172"/>
      <c r="E34" s="1173"/>
      <c r="F34" s="154">
        <v>0.42</v>
      </c>
      <c r="G34" s="153">
        <v>0.23</v>
      </c>
      <c r="H34" s="153">
        <v>0.59</v>
      </c>
      <c r="I34" s="153">
        <v>0.51</v>
      </c>
      <c r="J34" s="152" t="s">
        <v>83</v>
      </c>
      <c r="K34" s="138"/>
      <c r="L34" s="138"/>
      <c r="M34" s="138"/>
      <c r="N34" s="138"/>
      <c r="O34" s="138"/>
      <c r="P34" s="138"/>
    </row>
    <row r="35" spans="1:16" ht="39" customHeight="1" x14ac:dyDescent="0.15">
      <c r="A35" s="138"/>
      <c r="B35" s="151"/>
      <c r="C35" s="1166" t="s">
        <v>82</v>
      </c>
      <c r="D35" s="1167"/>
      <c r="E35" s="1168"/>
      <c r="F35" s="149">
        <v>4.55</v>
      </c>
      <c r="G35" s="148">
        <v>4.75</v>
      </c>
      <c r="H35" s="148">
        <v>6.8</v>
      </c>
      <c r="I35" s="148">
        <v>7.39</v>
      </c>
      <c r="J35" s="147">
        <v>7.62</v>
      </c>
      <c r="K35" s="138"/>
      <c r="L35" s="138"/>
      <c r="M35" s="138"/>
      <c r="N35" s="138"/>
      <c r="O35" s="138"/>
      <c r="P35" s="138"/>
    </row>
    <row r="36" spans="1:16" ht="39" customHeight="1" x14ac:dyDescent="0.15">
      <c r="A36" s="138"/>
      <c r="B36" s="151"/>
      <c r="C36" s="1166" t="s">
        <v>81</v>
      </c>
      <c r="D36" s="1167"/>
      <c r="E36" s="1168"/>
      <c r="F36" s="149">
        <v>3.83</v>
      </c>
      <c r="G36" s="148">
        <v>5.25</v>
      </c>
      <c r="H36" s="148">
        <v>5.68</v>
      </c>
      <c r="I36" s="148">
        <v>5.18</v>
      </c>
      <c r="J36" s="147">
        <v>5.32</v>
      </c>
      <c r="K36" s="138"/>
      <c r="L36" s="138"/>
      <c r="M36" s="138"/>
      <c r="N36" s="138"/>
      <c r="O36" s="138"/>
      <c r="P36" s="138"/>
    </row>
    <row r="37" spans="1:16" ht="39" customHeight="1" x14ac:dyDescent="0.15">
      <c r="A37" s="138"/>
      <c r="B37" s="151"/>
      <c r="C37" s="1166" t="s">
        <v>80</v>
      </c>
      <c r="D37" s="1167"/>
      <c r="E37" s="1168"/>
      <c r="F37" s="149">
        <v>1.57</v>
      </c>
      <c r="G37" s="148">
        <v>1.98</v>
      </c>
      <c r="H37" s="148">
        <v>2.17</v>
      </c>
      <c r="I37" s="148">
        <v>2.21</v>
      </c>
      <c r="J37" s="147">
        <v>3.09</v>
      </c>
      <c r="K37" s="138"/>
      <c r="L37" s="138"/>
      <c r="M37" s="138"/>
      <c r="N37" s="138"/>
      <c r="O37" s="138"/>
      <c r="P37" s="138"/>
    </row>
    <row r="38" spans="1:16" ht="39" customHeight="1" x14ac:dyDescent="0.15">
      <c r="A38" s="138"/>
      <c r="B38" s="151"/>
      <c r="C38" s="1166" t="s">
        <v>79</v>
      </c>
      <c r="D38" s="1167"/>
      <c r="E38" s="1168"/>
      <c r="F38" s="149">
        <v>3.71</v>
      </c>
      <c r="G38" s="148">
        <v>1.72</v>
      </c>
      <c r="H38" s="148">
        <v>0.62</v>
      </c>
      <c r="I38" s="148">
        <v>1.31</v>
      </c>
      <c r="J38" s="147">
        <v>1.73</v>
      </c>
      <c r="K38" s="138"/>
      <c r="L38" s="138"/>
      <c r="M38" s="138"/>
      <c r="N38" s="138"/>
      <c r="O38" s="138"/>
      <c r="P38" s="138"/>
    </row>
    <row r="39" spans="1:16" ht="39" customHeight="1" x14ac:dyDescent="0.15">
      <c r="A39" s="138"/>
      <c r="B39" s="151"/>
      <c r="C39" s="1166" t="s">
        <v>78</v>
      </c>
      <c r="D39" s="1167"/>
      <c r="E39" s="1168"/>
      <c r="F39" s="149">
        <v>0</v>
      </c>
      <c r="G39" s="148">
        <v>0</v>
      </c>
      <c r="H39" s="148">
        <v>0</v>
      </c>
      <c r="I39" s="148">
        <v>0</v>
      </c>
      <c r="J39" s="147">
        <v>0</v>
      </c>
      <c r="K39" s="138"/>
      <c r="L39" s="138"/>
      <c r="M39" s="138"/>
      <c r="N39" s="138"/>
      <c r="O39" s="138"/>
      <c r="P39" s="138"/>
    </row>
    <row r="40" spans="1:16" ht="39" customHeight="1" x14ac:dyDescent="0.15">
      <c r="A40" s="138"/>
      <c r="B40" s="151"/>
      <c r="C40" s="1166"/>
      <c r="D40" s="1167"/>
      <c r="E40" s="1168"/>
      <c r="F40" s="149"/>
      <c r="G40" s="148"/>
      <c r="H40" s="148"/>
      <c r="I40" s="148"/>
      <c r="J40" s="147"/>
      <c r="K40" s="138"/>
      <c r="L40" s="138"/>
      <c r="M40" s="138"/>
      <c r="N40" s="138"/>
      <c r="O40" s="138"/>
      <c r="P40" s="138"/>
    </row>
    <row r="41" spans="1:16" ht="39" customHeight="1" x14ac:dyDescent="0.15">
      <c r="A41" s="138"/>
      <c r="B41" s="151"/>
      <c r="C41" s="1166"/>
      <c r="D41" s="1167"/>
      <c r="E41" s="1168"/>
      <c r="F41" s="149"/>
      <c r="G41" s="148"/>
      <c r="H41" s="148"/>
      <c r="I41" s="148"/>
      <c r="J41" s="147"/>
      <c r="K41" s="138"/>
      <c r="L41" s="138"/>
      <c r="M41" s="138"/>
      <c r="N41" s="138"/>
      <c r="O41" s="138"/>
      <c r="P41" s="138"/>
    </row>
    <row r="42" spans="1:16" ht="39" customHeight="1" x14ac:dyDescent="0.15">
      <c r="A42" s="138"/>
      <c r="B42" s="150"/>
      <c r="C42" s="1166" t="s">
        <v>77</v>
      </c>
      <c r="D42" s="1167"/>
      <c r="E42" s="1168"/>
      <c r="F42" s="149" t="s">
        <v>38</v>
      </c>
      <c r="G42" s="148" t="s">
        <v>38</v>
      </c>
      <c r="H42" s="148" t="s">
        <v>38</v>
      </c>
      <c r="I42" s="148" t="s">
        <v>38</v>
      </c>
      <c r="J42" s="147" t="s">
        <v>38</v>
      </c>
      <c r="K42" s="138"/>
      <c r="L42" s="138"/>
      <c r="M42" s="138"/>
      <c r="N42" s="138"/>
      <c r="O42" s="138"/>
      <c r="P42" s="138"/>
    </row>
    <row r="43" spans="1:16" ht="39" customHeight="1" thickBot="1" x14ac:dyDescent="0.2">
      <c r="A43" s="138"/>
      <c r="B43" s="146"/>
      <c r="C43" s="1169" t="s">
        <v>76</v>
      </c>
      <c r="D43" s="1170"/>
      <c r="E43" s="1171"/>
      <c r="F43" s="145" t="s">
        <v>38</v>
      </c>
      <c r="G43" s="144" t="s">
        <v>38</v>
      </c>
      <c r="H43" s="144" t="s">
        <v>38</v>
      </c>
      <c r="I43" s="144" t="s">
        <v>38</v>
      </c>
      <c r="J43" s="143" t="s">
        <v>38</v>
      </c>
      <c r="K43" s="138"/>
      <c r="L43" s="138"/>
      <c r="M43" s="138"/>
      <c r="N43" s="138"/>
      <c r="O43" s="138"/>
      <c r="P43" s="138"/>
    </row>
    <row r="44" spans="1:16" ht="39" customHeight="1" x14ac:dyDescent="0.15">
      <c r="A44" s="138"/>
      <c r="B44" s="142" t="s">
        <v>75</v>
      </c>
      <c r="C44" s="141"/>
      <c r="D44" s="140"/>
      <c r="E44" s="140"/>
      <c r="F44" s="139"/>
      <c r="G44" s="139"/>
      <c r="H44" s="139"/>
      <c r="I44" s="139"/>
      <c r="J44" s="139"/>
      <c r="K44" s="138"/>
      <c r="L44" s="138"/>
      <c r="M44" s="138"/>
      <c r="N44" s="138"/>
      <c r="O44" s="138"/>
      <c r="P44" s="138"/>
    </row>
    <row r="45" spans="1:16" ht="17.25" x14ac:dyDescent="0.15">
      <c r="A45" s="138"/>
      <c r="B45" s="138"/>
      <c r="C45" s="138"/>
      <c r="D45" s="138"/>
      <c r="E45" s="138"/>
      <c r="F45" s="138"/>
      <c r="G45" s="138"/>
      <c r="H45" s="138"/>
      <c r="I45" s="138"/>
      <c r="J45" s="138"/>
      <c r="K45" s="138"/>
      <c r="L45" s="138"/>
      <c r="M45" s="138"/>
      <c r="N45" s="138"/>
      <c r="O45" s="138"/>
      <c r="P45" s="138"/>
    </row>
  </sheetData>
  <sheetProtection algorithmName="SHA-512" hashValue="LtHQ55yLeeSVv1iNo0vZCoQPbJSr35BLm2qf7gvOBwRPckbnF3Lwt7tewrb9k9c9MSR/wbT7IFnD4pw2q0sIiQ==" saltValue="X9W1498z3cBQ092NoNnZ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55" zoomScaleNormal="55" zoomScaleSheetLayoutView="55" workbookViewId="0">
      <selection activeCell="P61" sqref="P61"/>
    </sheetView>
  </sheetViews>
  <sheetFormatPr defaultColWidth="0" defaultRowHeight="0" customHeight="1" zeroHeight="1" x14ac:dyDescent="0.15"/>
  <cols>
    <col min="1" max="1" width="6.625" style="92" customWidth="1"/>
    <col min="2" max="3" width="10.875" style="92" customWidth="1"/>
    <col min="4" max="4" width="10" style="92" customWidth="1"/>
    <col min="5" max="10" width="11" style="92" customWidth="1"/>
    <col min="11" max="15" width="13.125" style="92" customWidth="1"/>
    <col min="16" max="21" width="11.5" style="92" customWidth="1"/>
    <col min="22" max="16384" width="0" style="92" hidden="1"/>
  </cols>
  <sheetData>
    <row r="1" spans="1:21" ht="13.5" customHeight="1" x14ac:dyDescent="0.15">
      <c r="A1" s="93"/>
      <c r="B1" s="93"/>
      <c r="C1" s="93"/>
      <c r="D1" s="93"/>
      <c r="E1" s="93"/>
      <c r="F1" s="93"/>
      <c r="G1" s="93"/>
      <c r="H1" s="93"/>
      <c r="I1" s="93"/>
      <c r="J1" s="93"/>
      <c r="K1" s="93"/>
      <c r="L1" s="93"/>
      <c r="M1" s="93"/>
      <c r="N1" s="93"/>
      <c r="O1" s="93"/>
      <c r="P1" s="93"/>
      <c r="Q1" s="93"/>
      <c r="R1" s="93"/>
      <c r="S1" s="93"/>
      <c r="T1" s="93"/>
      <c r="U1" s="93"/>
    </row>
    <row r="2" spans="1:21" ht="13.5" customHeight="1" x14ac:dyDescent="0.15">
      <c r="A2" s="93"/>
      <c r="B2" s="93"/>
      <c r="C2" s="93"/>
      <c r="D2" s="93"/>
      <c r="E2" s="93"/>
      <c r="F2" s="93"/>
      <c r="G2" s="93"/>
      <c r="H2" s="93"/>
      <c r="I2" s="93"/>
      <c r="J2" s="93"/>
      <c r="K2" s="93"/>
      <c r="L2" s="93"/>
      <c r="M2" s="93"/>
      <c r="N2" s="93"/>
      <c r="O2" s="93"/>
      <c r="P2" s="93"/>
      <c r="Q2" s="93"/>
      <c r="R2" s="93"/>
      <c r="S2" s="93"/>
      <c r="T2" s="93"/>
      <c r="U2" s="93"/>
    </row>
    <row r="3" spans="1:21" ht="13.5" customHeight="1" x14ac:dyDescent="0.15">
      <c r="A3" s="93"/>
      <c r="B3" s="93"/>
      <c r="C3" s="93"/>
      <c r="D3" s="93"/>
      <c r="E3" s="93"/>
      <c r="F3" s="93"/>
      <c r="G3" s="93"/>
      <c r="H3" s="93"/>
      <c r="I3" s="93"/>
      <c r="J3" s="93"/>
      <c r="K3" s="93"/>
      <c r="L3" s="93"/>
      <c r="M3" s="93"/>
      <c r="N3" s="93"/>
      <c r="O3" s="93"/>
      <c r="P3" s="93"/>
      <c r="Q3" s="93"/>
      <c r="R3" s="93"/>
      <c r="S3" s="93"/>
      <c r="T3" s="93"/>
      <c r="U3" s="93"/>
    </row>
    <row r="4" spans="1:21" ht="13.5" customHeight="1" x14ac:dyDescent="0.15">
      <c r="A4" s="93"/>
      <c r="B4" s="93"/>
      <c r="C4" s="93"/>
      <c r="D4" s="93"/>
      <c r="E4" s="93"/>
      <c r="F4" s="93"/>
      <c r="G4" s="93"/>
      <c r="H4" s="93"/>
      <c r="I4" s="93"/>
      <c r="J4" s="93"/>
      <c r="K4" s="93"/>
      <c r="L4" s="93"/>
      <c r="M4" s="93"/>
      <c r="N4" s="93"/>
      <c r="O4" s="93"/>
      <c r="P4" s="93"/>
      <c r="Q4" s="93"/>
      <c r="R4" s="93"/>
      <c r="S4" s="93"/>
      <c r="T4" s="93"/>
      <c r="U4" s="93"/>
    </row>
    <row r="5" spans="1:21" ht="13.5" customHeight="1" x14ac:dyDescent="0.15">
      <c r="A5" s="93"/>
      <c r="B5" s="93"/>
      <c r="C5" s="93"/>
      <c r="D5" s="93"/>
      <c r="E5" s="93"/>
      <c r="F5" s="93"/>
      <c r="G5" s="93"/>
      <c r="H5" s="93"/>
      <c r="I5" s="93"/>
      <c r="J5" s="93"/>
      <c r="K5" s="93"/>
      <c r="L5" s="93"/>
      <c r="M5" s="93"/>
      <c r="N5" s="93"/>
      <c r="O5" s="93"/>
      <c r="P5" s="93"/>
      <c r="Q5" s="93"/>
      <c r="R5" s="93"/>
      <c r="S5" s="93"/>
      <c r="T5" s="93"/>
      <c r="U5" s="93"/>
    </row>
    <row r="6" spans="1:21" ht="13.5" customHeight="1" x14ac:dyDescent="0.15">
      <c r="A6" s="93"/>
      <c r="B6" s="93"/>
      <c r="C6" s="93"/>
      <c r="D6" s="93"/>
      <c r="E6" s="93"/>
      <c r="F6" s="93"/>
      <c r="G6" s="93"/>
      <c r="H6" s="93"/>
      <c r="I6" s="93"/>
      <c r="J6" s="93"/>
      <c r="K6" s="93"/>
      <c r="L6" s="93"/>
      <c r="M6" s="93"/>
      <c r="N6" s="93"/>
      <c r="O6" s="93"/>
      <c r="P6" s="93"/>
      <c r="Q6" s="93"/>
      <c r="R6" s="93"/>
      <c r="S6" s="93"/>
      <c r="T6" s="93"/>
      <c r="U6" s="93"/>
    </row>
    <row r="7" spans="1:21" ht="13.5" customHeight="1" x14ac:dyDescent="0.15">
      <c r="A7" s="93"/>
      <c r="B7" s="93"/>
      <c r="C7" s="93"/>
      <c r="D7" s="93"/>
      <c r="E7" s="93"/>
      <c r="F7" s="93"/>
      <c r="G7" s="93"/>
      <c r="H7" s="93"/>
      <c r="I7" s="93"/>
      <c r="J7" s="93"/>
      <c r="K7" s="93"/>
      <c r="L7" s="93"/>
      <c r="M7" s="93"/>
      <c r="N7" s="93"/>
      <c r="O7" s="93"/>
      <c r="P7" s="93"/>
      <c r="Q7" s="93"/>
      <c r="R7" s="93"/>
      <c r="S7" s="93"/>
      <c r="T7" s="93"/>
      <c r="U7" s="93"/>
    </row>
    <row r="8" spans="1:21" ht="13.5" customHeight="1" x14ac:dyDescent="0.15">
      <c r="A8" s="93"/>
      <c r="B8" s="93"/>
      <c r="C8" s="93"/>
      <c r="D8" s="93"/>
      <c r="E8" s="93"/>
      <c r="F8" s="93"/>
      <c r="G8" s="93"/>
      <c r="H8" s="93"/>
      <c r="I8" s="93"/>
      <c r="J8" s="93"/>
      <c r="K8" s="93"/>
      <c r="L8" s="93"/>
      <c r="M8" s="93"/>
      <c r="N8" s="93"/>
      <c r="O8" s="93"/>
      <c r="P8" s="93"/>
      <c r="Q8" s="93"/>
      <c r="R8" s="93"/>
      <c r="S8" s="93"/>
      <c r="T8" s="93"/>
      <c r="U8" s="93"/>
    </row>
    <row r="9" spans="1:21" ht="13.5" customHeight="1" x14ac:dyDescent="0.15">
      <c r="A9" s="93"/>
      <c r="B9" s="93"/>
      <c r="C9" s="93"/>
      <c r="D9" s="93"/>
      <c r="E9" s="93"/>
      <c r="F9" s="93"/>
      <c r="G9" s="93"/>
      <c r="H9" s="93"/>
      <c r="I9" s="93"/>
      <c r="J9" s="93"/>
      <c r="K9" s="93"/>
      <c r="L9" s="93"/>
      <c r="M9" s="93"/>
      <c r="N9" s="93"/>
      <c r="O9" s="93"/>
      <c r="P9" s="93"/>
      <c r="Q9" s="93"/>
      <c r="R9" s="93"/>
      <c r="S9" s="93"/>
      <c r="T9" s="93"/>
      <c r="U9" s="93"/>
    </row>
    <row r="10" spans="1:21" ht="13.5" customHeight="1" x14ac:dyDescent="0.15">
      <c r="A10" s="93"/>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3"/>
      <c r="B11" s="93"/>
      <c r="C11" s="93"/>
      <c r="D11" s="93"/>
      <c r="E11" s="93"/>
      <c r="F11" s="93"/>
      <c r="G11" s="93"/>
      <c r="H11" s="93"/>
      <c r="I11" s="93"/>
      <c r="J11" s="93"/>
      <c r="K11" s="93"/>
      <c r="L11" s="93"/>
      <c r="M11" s="93"/>
      <c r="N11" s="93"/>
      <c r="O11" s="93"/>
      <c r="P11" s="93"/>
      <c r="Q11" s="93"/>
      <c r="R11" s="93"/>
      <c r="S11" s="93"/>
      <c r="T11" s="93"/>
      <c r="U11" s="93"/>
    </row>
    <row r="12" spans="1:21" ht="13.5" customHeight="1" x14ac:dyDescent="0.15">
      <c r="A12" s="93"/>
      <c r="B12" s="93"/>
      <c r="C12" s="93"/>
      <c r="D12" s="93"/>
      <c r="E12" s="93"/>
      <c r="F12" s="93"/>
      <c r="G12" s="93"/>
      <c r="H12" s="93"/>
      <c r="I12" s="93"/>
      <c r="J12" s="93"/>
      <c r="K12" s="93"/>
      <c r="L12" s="93"/>
      <c r="M12" s="93"/>
      <c r="N12" s="93"/>
      <c r="O12" s="93"/>
      <c r="P12" s="93"/>
      <c r="Q12" s="93"/>
      <c r="R12" s="93"/>
      <c r="S12" s="93"/>
      <c r="T12" s="93"/>
      <c r="U12" s="93"/>
    </row>
    <row r="13" spans="1:21" ht="13.5" customHeight="1" x14ac:dyDescent="0.15">
      <c r="A13" s="93"/>
      <c r="B13" s="93"/>
      <c r="C13" s="93"/>
      <c r="D13" s="93"/>
      <c r="E13" s="93"/>
      <c r="F13" s="93"/>
      <c r="G13" s="93"/>
      <c r="H13" s="93"/>
      <c r="I13" s="93"/>
      <c r="J13" s="93"/>
      <c r="K13" s="93"/>
      <c r="L13" s="93"/>
      <c r="M13" s="93"/>
      <c r="N13" s="93"/>
      <c r="O13" s="93"/>
      <c r="P13" s="93"/>
      <c r="Q13" s="93"/>
      <c r="R13" s="93"/>
      <c r="S13" s="93"/>
      <c r="T13" s="93"/>
      <c r="U13" s="93"/>
    </row>
    <row r="14" spans="1:21" ht="13.5" customHeight="1" x14ac:dyDescent="0.15">
      <c r="A14" s="93"/>
      <c r="B14" s="93"/>
      <c r="C14" s="93"/>
      <c r="D14" s="93"/>
      <c r="E14" s="93"/>
      <c r="F14" s="93"/>
      <c r="G14" s="93"/>
      <c r="H14" s="93"/>
      <c r="I14" s="93"/>
      <c r="J14" s="93"/>
      <c r="K14" s="93"/>
      <c r="L14" s="93"/>
      <c r="M14" s="93"/>
      <c r="N14" s="93"/>
      <c r="O14" s="93"/>
      <c r="P14" s="93"/>
      <c r="Q14" s="93"/>
      <c r="R14" s="93"/>
      <c r="S14" s="93"/>
      <c r="T14" s="93"/>
      <c r="U14" s="93"/>
    </row>
    <row r="15" spans="1:21" ht="13.5" customHeight="1" x14ac:dyDescent="0.15">
      <c r="A15" s="93"/>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3"/>
      <c r="B16" s="93"/>
      <c r="C16" s="93"/>
      <c r="D16" s="93"/>
      <c r="E16" s="93"/>
      <c r="F16" s="93"/>
      <c r="G16" s="93"/>
      <c r="H16" s="93"/>
      <c r="I16" s="93"/>
      <c r="J16" s="93"/>
      <c r="K16" s="93"/>
      <c r="L16" s="93"/>
      <c r="M16" s="93"/>
      <c r="N16" s="93"/>
      <c r="O16" s="93"/>
      <c r="P16" s="93"/>
      <c r="Q16" s="93"/>
      <c r="R16" s="93"/>
      <c r="S16" s="93"/>
      <c r="T16" s="93"/>
      <c r="U16" s="93"/>
    </row>
    <row r="17" spans="1:21" ht="13.5" customHeight="1" x14ac:dyDescent="0.15">
      <c r="A17" s="93"/>
      <c r="B17" s="93"/>
      <c r="C17" s="93"/>
      <c r="D17" s="93"/>
      <c r="E17" s="93"/>
      <c r="F17" s="93"/>
      <c r="G17" s="93"/>
      <c r="H17" s="93"/>
      <c r="I17" s="93"/>
      <c r="J17" s="93"/>
      <c r="K17" s="93"/>
      <c r="L17" s="93"/>
      <c r="M17" s="93"/>
      <c r="N17" s="93"/>
      <c r="O17" s="93"/>
      <c r="P17" s="93"/>
      <c r="Q17" s="93"/>
      <c r="R17" s="93"/>
      <c r="S17" s="93"/>
      <c r="T17" s="93"/>
      <c r="U17" s="93"/>
    </row>
    <row r="18" spans="1:21" ht="13.5" customHeight="1" x14ac:dyDescent="0.15">
      <c r="A18" s="93"/>
      <c r="B18" s="93"/>
      <c r="C18" s="93"/>
      <c r="D18" s="93"/>
      <c r="E18" s="93"/>
      <c r="F18" s="93"/>
      <c r="G18" s="93"/>
      <c r="H18" s="93"/>
      <c r="I18" s="93"/>
      <c r="J18" s="93"/>
      <c r="K18" s="93"/>
      <c r="L18" s="93"/>
      <c r="M18" s="93"/>
      <c r="N18" s="93"/>
      <c r="O18" s="93"/>
      <c r="P18" s="93"/>
      <c r="Q18" s="93"/>
      <c r="R18" s="93"/>
      <c r="S18" s="93"/>
      <c r="T18" s="93"/>
      <c r="U18" s="93"/>
    </row>
    <row r="19" spans="1:21" ht="13.5" customHeight="1" x14ac:dyDescent="0.15">
      <c r="A19" s="93"/>
      <c r="B19" s="93"/>
      <c r="C19" s="93"/>
      <c r="D19" s="93"/>
      <c r="E19" s="93"/>
      <c r="F19" s="93"/>
      <c r="G19" s="93"/>
      <c r="H19" s="93"/>
      <c r="I19" s="93"/>
      <c r="J19" s="93"/>
      <c r="K19" s="93"/>
      <c r="L19" s="93"/>
      <c r="M19" s="93"/>
      <c r="N19" s="93"/>
      <c r="O19" s="93"/>
      <c r="P19" s="93"/>
      <c r="Q19" s="93"/>
      <c r="R19" s="93"/>
      <c r="S19" s="93"/>
      <c r="T19" s="93"/>
      <c r="U19" s="93"/>
    </row>
    <row r="20" spans="1:21" ht="13.5" customHeight="1" x14ac:dyDescent="0.15">
      <c r="A20" s="93"/>
      <c r="B20" s="93"/>
      <c r="C20" s="93"/>
      <c r="D20" s="93"/>
      <c r="E20" s="93"/>
      <c r="F20" s="93"/>
      <c r="G20" s="93"/>
      <c r="H20" s="93"/>
      <c r="I20" s="93"/>
      <c r="J20" s="93"/>
      <c r="K20" s="93"/>
      <c r="L20" s="93"/>
      <c r="M20" s="93"/>
      <c r="N20" s="93"/>
      <c r="O20" s="93"/>
      <c r="P20" s="93"/>
      <c r="Q20" s="93"/>
      <c r="R20" s="93"/>
      <c r="S20" s="93"/>
      <c r="T20" s="93"/>
      <c r="U20" s="93"/>
    </row>
    <row r="21" spans="1:21" ht="13.5" customHeight="1" x14ac:dyDescent="0.15">
      <c r="A21" s="93"/>
      <c r="B21" s="93"/>
      <c r="C21" s="93"/>
      <c r="D21" s="93"/>
      <c r="E21" s="93"/>
      <c r="F21" s="93"/>
      <c r="G21" s="93"/>
      <c r="H21" s="93"/>
      <c r="I21" s="93"/>
      <c r="J21" s="93"/>
      <c r="K21" s="93"/>
      <c r="L21" s="93"/>
      <c r="M21" s="93"/>
      <c r="N21" s="93"/>
      <c r="O21" s="93"/>
      <c r="P21" s="93"/>
      <c r="Q21" s="93"/>
      <c r="R21" s="93"/>
      <c r="S21" s="93"/>
      <c r="T21" s="93"/>
      <c r="U21" s="93"/>
    </row>
    <row r="22" spans="1:21" ht="13.5" customHeight="1" x14ac:dyDescent="0.15">
      <c r="A22" s="93"/>
      <c r="B22" s="93"/>
      <c r="C22" s="93"/>
      <c r="D22" s="93"/>
      <c r="E22" s="93"/>
      <c r="F22" s="93"/>
      <c r="G22" s="93"/>
      <c r="H22" s="93"/>
      <c r="I22" s="93"/>
      <c r="J22" s="93"/>
      <c r="K22" s="93"/>
      <c r="L22" s="93"/>
      <c r="M22" s="93"/>
      <c r="N22" s="93"/>
      <c r="O22" s="93"/>
      <c r="P22" s="93"/>
      <c r="Q22" s="93"/>
      <c r="R22" s="93"/>
      <c r="S22" s="93"/>
      <c r="T22" s="93"/>
      <c r="U22" s="93"/>
    </row>
    <row r="23" spans="1:21" ht="13.5" customHeight="1" x14ac:dyDescent="0.15">
      <c r="A23" s="93"/>
      <c r="B23" s="93"/>
      <c r="C23" s="93"/>
      <c r="D23" s="93"/>
      <c r="E23" s="93"/>
      <c r="F23" s="93"/>
      <c r="G23" s="93"/>
      <c r="H23" s="93"/>
      <c r="I23" s="93"/>
      <c r="J23" s="93"/>
      <c r="K23" s="93"/>
      <c r="L23" s="93"/>
      <c r="M23" s="93"/>
      <c r="N23" s="93"/>
      <c r="O23" s="93"/>
      <c r="P23" s="93"/>
      <c r="Q23" s="93"/>
      <c r="R23" s="93"/>
      <c r="S23" s="93"/>
      <c r="T23" s="93"/>
      <c r="U23" s="93"/>
    </row>
    <row r="24" spans="1:21" ht="13.5" customHeight="1" x14ac:dyDescent="0.15">
      <c r="A24" s="93"/>
      <c r="B24" s="93"/>
      <c r="C24" s="93"/>
      <c r="D24" s="93"/>
      <c r="E24" s="93"/>
      <c r="F24" s="93"/>
      <c r="G24" s="93"/>
      <c r="H24" s="93"/>
      <c r="I24" s="93"/>
      <c r="J24" s="93"/>
      <c r="K24" s="93"/>
      <c r="L24" s="93"/>
      <c r="M24" s="93"/>
      <c r="N24" s="93"/>
      <c r="O24" s="93"/>
      <c r="P24" s="93"/>
      <c r="Q24" s="93"/>
      <c r="R24" s="93"/>
      <c r="S24" s="93"/>
      <c r="T24" s="93"/>
      <c r="U24" s="93"/>
    </row>
    <row r="25" spans="1:21" ht="13.5" customHeight="1" x14ac:dyDescent="0.15">
      <c r="A25" s="93"/>
      <c r="B25" s="93"/>
      <c r="C25" s="93"/>
      <c r="D25" s="93"/>
      <c r="E25" s="93"/>
      <c r="F25" s="93"/>
      <c r="G25" s="93"/>
      <c r="H25" s="93"/>
      <c r="I25" s="93"/>
      <c r="J25" s="93"/>
      <c r="K25" s="93"/>
      <c r="L25" s="93"/>
      <c r="M25" s="93"/>
      <c r="N25" s="93"/>
      <c r="O25" s="93"/>
      <c r="P25" s="93"/>
      <c r="Q25" s="93"/>
      <c r="R25" s="93"/>
      <c r="S25" s="93"/>
      <c r="T25" s="93"/>
      <c r="U25" s="93"/>
    </row>
    <row r="26" spans="1:21" ht="13.5" customHeight="1" x14ac:dyDescent="0.15">
      <c r="A26" s="93"/>
      <c r="B26" s="93"/>
      <c r="C26" s="93"/>
      <c r="D26" s="93"/>
      <c r="E26" s="93"/>
      <c r="F26" s="93"/>
      <c r="G26" s="93"/>
      <c r="H26" s="93"/>
      <c r="I26" s="93"/>
      <c r="J26" s="93"/>
      <c r="K26" s="93"/>
      <c r="L26" s="93"/>
      <c r="M26" s="93"/>
      <c r="N26" s="93"/>
      <c r="O26" s="93"/>
      <c r="P26" s="93"/>
      <c r="Q26" s="93"/>
      <c r="R26" s="93"/>
      <c r="S26" s="93"/>
      <c r="T26" s="93"/>
      <c r="U26" s="93"/>
    </row>
    <row r="27" spans="1:21" ht="13.5" customHeight="1" x14ac:dyDescent="0.15">
      <c r="A27" s="93"/>
      <c r="B27" s="93"/>
      <c r="C27" s="93"/>
      <c r="D27" s="93"/>
      <c r="E27" s="93"/>
      <c r="F27" s="93"/>
      <c r="G27" s="93"/>
      <c r="H27" s="93"/>
      <c r="I27" s="93"/>
      <c r="J27" s="93"/>
      <c r="K27" s="93"/>
      <c r="L27" s="93"/>
      <c r="M27" s="93"/>
      <c r="N27" s="93"/>
      <c r="O27" s="93"/>
      <c r="P27" s="93"/>
      <c r="Q27" s="93"/>
      <c r="R27" s="93"/>
      <c r="S27" s="93"/>
      <c r="T27" s="93"/>
      <c r="U27" s="93"/>
    </row>
    <row r="28" spans="1:21" ht="13.5" customHeight="1" x14ac:dyDescent="0.15">
      <c r="A28" s="93"/>
      <c r="B28" s="93"/>
      <c r="C28" s="93"/>
      <c r="D28" s="93"/>
      <c r="E28" s="93"/>
      <c r="F28" s="93"/>
      <c r="G28" s="93"/>
      <c r="H28" s="93"/>
      <c r="I28" s="93"/>
      <c r="J28" s="93"/>
      <c r="K28" s="93"/>
      <c r="L28" s="93"/>
      <c r="M28" s="93"/>
      <c r="N28" s="93"/>
      <c r="O28" s="93"/>
      <c r="P28" s="93"/>
      <c r="Q28" s="93"/>
      <c r="R28" s="93"/>
      <c r="S28" s="93"/>
      <c r="T28" s="93"/>
      <c r="U28" s="93"/>
    </row>
    <row r="29" spans="1:21" ht="13.5" customHeight="1" x14ac:dyDescent="0.15">
      <c r="A29" s="93"/>
      <c r="B29" s="93"/>
      <c r="C29" s="93"/>
      <c r="D29" s="93"/>
      <c r="E29" s="93"/>
      <c r="F29" s="93"/>
      <c r="G29" s="93"/>
      <c r="H29" s="93"/>
      <c r="I29" s="93"/>
      <c r="J29" s="93"/>
      <c r="K29" s="93"/>
      <c r="L29" s="93"/>
      <c r="M29" s="93"/>
      <c r="N29" s="93"/>
      <c r="O29" s="93"/>
      <c r="P29" s="93"/>
      <c r="Q29" s="93"/>
      <c r="R29" s="93"/>
      <c r="S29" s="93"/>
      <c r="T29" s="93"/>
      <c r="U29" s="93"/>
    </row>
    <row r="30" spans="1:21" ht="13.5" customHeight="1" x14ac:dyDescent="0.15">
      <c r="A30" s="93"/>
      <c r="B30" s="93"/>
      <c r="C30" s="93"/>
      <c r="D30" s="93"/>
      <c r="E30" s="93"/>
      <c r="F30" s="93"/>
      <c r="G30" s="93"/>
      <c r="H30" s="93"/>
      <c r="I30" s="93"/>
      <c r="J30" s="93"/>
      <c r="K30" s="93"/>
      <c r="L30" s="93"/>
      <c r="M30" s="93"/>
      <c r="N30" s="93"/>
      <c r="O30" s="93"/>
      <c r="P30" s="93"/>
      <c r="Q30" s="93"/>
      <c r="R30" s="93"/>
      <c r="S30" s="93"/>
      <c r="T30" s="93"/>
      <c r="U30" s="93"/>
    </row>
    <row r="31" spans="1:21" ht="13.5" customHeight="1" x14ac:dyDescent="0.15">
      <c r="A31" s="93"/>
      <c r="B31" s="93"/>
      <c r="C31" s="93"/>
      <c r="D31" s="93"/>
      <c r="E31" s="93"/>
      <c r="F31" s="93"/>
      <c r="G31" s="93"/>
      <c r="H31" s="93"/>
      <c r="I31" s="93"/>
      <c r="J31" s="93"/>
      <c r="K31" s="93"/>
      <c r="L31" s="93"/>
      <c r="M31" s="93"/>
      <c r="N31" s="93"/>
      <c r="O31" s="93"/>
      <c r="P31" s="93"/>
      <c r="Q31" s="93"/>
      <c r="R31" s="93"/>
      <c r="S31" s="93"/>
      <c r="T31" s="93"/>
      <c r="U31" s="93"/>
    </row>
    <row r="32" spans="1:21" ht="13.5" customHeight="1" x14ac:dyDescent="0.15">
      <c r="A32" s="93"/>
      <c r="B32" s="93"/>
      <c r="C32" s="93"/>
      <c r="D32" s="93"/>
      <c r="E32" s="93"/>
      <c r="F32" s="93"/>
      <c r="G32" s="93"/>
      <c r="H32" s="93"/>
      <c r="I32" s="93"/>
      <c r="J32" s="93"/>
      <c r="K32" s="93"/>
      <c r="L32" s="93"/>
      <c r="M32" s="93"/>
      <c r="N32" s="93"/>
      <c r="O32" s="93"/>
      <c r="P32" s="93"/>
      <c r="Q32" s="93"/>
      <c r="R32" s="93"/>
      <c r="S32" s="93"/>
      <c r="T32" s="93"/>
      <c r="U32" s="93"/>
    </row>
    <row r="33" spans="1:21" ht="13.5" customHeight="1" x14ac:dyDescent="0.15">
      <c r="A33" s="93"/>
      <c r="B33" s="93"/>
      <c r="C33" s="93"/>
      <c r="D33" s="93"/>
      <c r="E33" s="93"/>
      <c r="F33" s="93"/>
      <c r="G33" s="93"/>
      <c r="H33" s="93"/>
      <c r="I33" s="93"/>
      <c r="J33" s="93"/>
      <c r="K33" s="93"/>
      <c r="L33" s="93"/>
      <c r="M33" s="93"/>
      <c r="N33" s="93"/>
      <c r="O33" s="93"/>
      <c r="P33" s="93"/>
      <c r="Q33" s="93"/>
      <c r="R33" s="93"/>
      <c r="S33" s="93"/>
      <c r="T33" s="93"/>
      <c r="U33" s="93"/>
    </row>
    <row r="34" spans="1:21" ht="13.5" customHeight="1" x14ac:dyDescent="0.15">
      <c r="A34" s="93"/>
      <c r="B34" s="93"/>
      <c r="C34" s="93"/>
      <c r="D34" s="93"/>
      <c r="E34" s="93"/>
      <c r="F34" s="93"/>
      <c r="G34" s="93"/>
      <c r="H34" s="93"/>
      <c r="I34" s="93"/>
      <c r="J34" s="93"/>
      <c r="K34" s="93"/>
      <c r="L34" s="93"/>
      <c r="M34" s="93"/>
      <c r="N34" s="93"/>
      <c r="O34" s="93"/>
      <c r="P34" s="93"/>
      <c r="Q34" s="93"/>
      <c r="R34" s="93"/>
      <c r="S34" s="93"/>
      <c r="T34" s="93"/>
      <c r="U34" s="93"/>
    </row>
    <row r="35" spans="1:21" ht="13.5" customHeight="1" x14ac:dyDescent="0.15">
      <c r="A35" s="93"/>
      <c r="B35" s="93"/>
      <c r="C35" s="93"/>
      <c r="D35" s="93"/>
      <c r="E35" s="93"/>
      <c r="F35" s="93"/>
      <c r="G35" s="93"/>
      <c r="H35" s="93"/>
      <c r="I35" s="93"/>
      <c r="J35" s="93"/>
      <c r="K35" s="93"/>
      <c r="L35" s="93"/>
      <c r="M35" s="93"/>
      <c r="N35" s="93"/>
      <c r="O35" s="93"/>
      <c r="P35" s="93"/>
      <c r="Q35" s="93"/>
      <c r="R35" s="93"/>
      <c r="S35" s="93"/>
      <c r="T35" s="93"/>
      <c r="U35" s="93"/>
    </row>
    <row r="36" spans="1:21" ht="13.5" customHeight="1" x14ac:dyDescent="0.15">
      <c r="A36" s="93"/>
      <c r="B36" s="93"/>
      <c r="C36" s="93"/>
      <c r="D36" s="93"/>
      <c r="E36" s="93"/>
      <c r="F36" s="93"/>
      <c r="G36" s="93"/>
      <c r="H36" s="93"/>
      <c r="I36" s="93"/>
      <c r="J36" s="93"/>
      <c r="K36" s="93"/>
      <c r="L36" s="93"/>
      <c r="M36" s="93"/>
      <c r="N36" s="93"/>
      <c r="O36" s="93"/>
      <c r="P36" s="93"/>
      <c r="Q36" s="93"/>
      <c r="R36" s="93"/>
      <c r="S36" s="93"/>
      <c r="T36" s="93"/>
      <c r="U36" s="93"/>
    </row>
    <row r="37" spans="1:21" ht="13.5" customHeight="1" x14ac:dyDescent="0.15">
      <c r="A37" s="93"/>
      <c r="B37" s="93"/>
      <c r="C37" s="93"/>
      <c r="D37" s="93"/>
      <c r="E37" s="93"/>
      <c r="F37" s="93"/>
      <c r="G37" s="93"/>
      <c r="H37" s="93"/>
      <c r="I37" s="93"/>
      <c r="J37" s="93"/>
      <c r="K37" s="93"/>
      <c r="L37" s="93"/>
      <c r="M37" s="93"/>
      <c r="N37" s="93"/>
      <c r="O37" s="93"/>
      <c r="P37" s="93"/>
      <c r="Q37" s="93"/>
      <c r="R37" s="93"/>
      <c r="S37" s="93"/>
      <c r="T37" s="93"/>
      <c r="U37" s="93"/>
    </row>
    <row r="38" spans="1:21" ht="13.5" customHeight="1" x14ac:dyDescent="0.15">
      <c r="A38" s="93"/>
      <c r="B38" s="93"/>
      <c r="C38" s="93"/>
      <c r="D38" s="93"/>
      <c r="E38" s="93"/>
      <c r="F38" s="93"/>
      <c r="G38" s="93"/>
      <c r="H38" s="93"/>
      <c r="I38" s="93"/>
      <c r="J38" s="93"/>
      <c r="K38" s="93"/>
      <c r="L38" s="93"/>
      <c r="M38" s="93"/>
      <c r="N38" s="93"/>
      <c r="O38" s="93"/>
      <c r="P38" s="93"/>
      <c r="Q38" s="93"/>
      <c r="R38" s="93"/>
      <c r="S38" s="93"/>
      <c r="T38" s="93"/>
      <c r="U38" s="93"/>
    </row>
    <row r="39" spans="1:21" ht="13.5" customHeight="1" x14ac:dyDescent="0.15">
      <c r="A39" s="93"/>
      <c r="B39" s="93"/>
      <c r="C39" s="93"/>
      <c r="D39" s="93"/>
      <c r="E39" s="93"/>
      <c r="F39" s="93"/>
      <c r="G39" s="93"/>
      <c r="H39" s="93"/>
      <c r="I39" s="93"/>
      <c r="J39" s="93"/>
      <c r="K39" s="93"/>
      <c r="L39" s="93"/>
      <c r="M39" s="93"/>
      <c r="N39" s="93"/>
      <c r="O39" s="93"/>
      <c r="P39" s="93"/>
      <c r="Q39" s="93"/>
      <c r="R39" s="93"/>
      <c r="S39" s="93"/>
      <c r="T39" s="93"/>
      <c r="U39" s="93"/>
    </row>
    <row r="40" spans="1:21" ht="13.5" customHeight="1" x14ac:dyDescent="0.15">
      <c r="A40" s="93"/>
      <c r="B40" s="93"/>
      <c r="C40" s="93"/>
      <c r="D40" s="93"/>
      <c r="E40" s="93"/>
      <c r="F40" s="93"/>
      <c r="G40" s="93"/>
      <c r="H40" s="93"/>
      <c r="I40" s="93"/>
      <c r="J40" s="93"/>
      <c r="K40" s="93"/>
      <c r="L40" s="93"/>
      <c r="M40" s="93"/>
      <c r="N40" s="93"/>
      <c r="O40" s="93"/>
      <c r="P40" s="93"/>
      <c r="Q40" s="93"/>
      <c r="R40" s="93"/>
      <c r="S40" s="93"/>
      <c r="T40" s="93"/>
      <c r="U40" s="93"/>
    </row>
    <row r="41" spans="1:21" ht="13.5" customHeight="1" x14ac:dyDescent="0.15">
      <c r="A41" s="93"/>
      <c r="B41" s="93"/>
      <c r="C41" s="93"/>
      <c r="D41" s="93"/>
      <c r="E41" s="93"/>
      <c r="F41" s="93"/>
      <c r="G41" s="93"/>
      <c r="H41" s="93"/>
      <c r="I41" s="93"/>
      <c r="J41" s="93"/>
      <c r="K41" s="93"/>
      <c r="L41" s="93"/>
      <c r="M41" s="93"/>
      <c r="N41" s="93"/>
      <c r="O41" s="93"/>
      <c r="P41" s="93"/>
      <c r="Q41" s="93"/>
      <c r="R41" s="93"/>
      <c r="S41" s="93"/>
      <c r="T41" s="93"/>
      <c r="U41" s="93"/>
    </row>
    <row r="42" spans="1:21" ht="13.5" customHeight="1" x14ac:dyDescent="0.15">
      <c r="A42" s="93"/>
      <c r="B42" s="93"/>
      <c r="C42" s="93"/>
      <c r="D42" s="93"/>
      <c r="E42" s="93"/>
      <c r="F42" s="93"/>
      <c r="G42" s="93"/>
      <c r="H42" s="93"/>
      <c r="I42" s="93"/>
      <c r="J42" s="93"/>
      <c r="K42" s="93"/>
      <c r="L42" s="93"/>
      <c r="M42" s="93"/>
      <c r="N42" s="93"/>
      <c r="O42" s="93"/>
      <c r="P42" s="93"/>
      <c r="Q42" s="93"/>
      <c r="R42" s="93"/>
      <c r="S42" s="93"/>
      <c r="T42" s="93"/>
      <c r="U42" s="93"/>
    </row>
    <row r="43" spans="1:21" ht="30.75" customHeight="1" thickBot="1" x14ac:dyDescent="0.2">
      <c r="A43" s="93"/>
      <c r="B43" s="93"/>
      <c r="C43" s="93"/>
      <c r="D43" s="93"/>
      <c r="E43" s="93"/>
      <c r="F43" s="93"/>
      <c r="G43" s="93"/>
      <c r="H43" s="93"/>
      <c r="I43" s="93"/>
      <c r="J43" s="93"/>
      <c r="K43" s="93"/>
      <c r="L43" s="93"/>
      <c r="M43" s="93"/>
      <c r="N43" s="93"/>
      <c r="O43" s="136" t="s">
        <v>50</v>
      </c>
      <c r="P43" s="93"/>
      <c r="Q43" s="93"/>
      <c r="R43" s="93"/>
      <c r="S43" s="93"/>
      <c r="T43" s="93"/>
      <c r="U43" s="93"/>
    </row>
    <row r="44" spans="1:21" ht="30.75" customHeight="1" thickBot="1" x14ac:dyDescent="0.2">
      <c r="A44" s="93"/>
      <c r="B44" s="135" t="s">
        <v>49</v>
      </c>
      <c r="C44" s="134"/>
      <c r="D44" s="134"/>
      <c r="E44" s="133"/>
      <c r="F44" s="133"/>
      <c r="G44" s="133"/>
      <c r="H44" s="133"/>
      <c r="I44" s="133"/>
      <c r="J44" s="132" t="s">
        <v>28</v>
      </c>
      <c r="K44" s="131" t="s">
        <v>3</v>
      </c>
      <c r="L44" s="130" t="s">
        <v>4</v>
      </c>
      <c r="M44" s="130" t="s">
        <v>5</v>
      </c>
      <c r="N44" s="130" t="s">
        <v>6</v>
      </c>
      <c r="O44" s="129" t="s">
        <v>7</v>
      </c>
      <c r="P44" s="93"/>
      <c r="Q44" s="93"/>
      <c r="R44" s="93"/>
      <c r="S44" s="93"/>
      <c r="T44" s="93"/>
      <c r="U44" s="93"/>
    </row>
    <row r="45" spans="1:21" ht="30.75" customHeight="1" x14ac:dyDescent="0.15">
      <c r="A45" s="93"/>
      <c r="B45" s="1174" t="s">
        <v>74</v>
      </c>
      <c r="C45" s="1175"/>
      <c r="D45" s="128"/>
      <c r="E45" s="1180" t="s">
        <v>73</v>
      </c>
      <c r="F45" s="1180"/>
      <c r="G45" s="1180"/>
      <c r="H45" s="1180"/>
      <c r="I45" s="1180"/>
      <c r="J45" s="1181"/>
      <c r="K45" s="127">
        <v>379</v>
      </c>
      <c r="L45" s="126">
        <v>374</v>
      </c>
      <c r="M45" s="126">
        <v>411</v>
      </c>
      <c r="N45" s="126">
        <v>420</v>
      </c>
      <c r="O45" s="125">
        <v>417</v>
      </c>
      <c r="P45" s="93"/>
      <c r="Q45" s="93"/>
      <c r="R45" s="93"/>
      <c r="S45" s="93"/>
      <c r="T45" s="93"/>
      <c r="U45" s="93"/>
    </row>
    <row r="46" spans="1:21" ht="30.75" customHeight="1" x14ac:dyDescent="0.15">
      <c r="A46" s="93"/>
      <c r="B46" s="1176"/>
      <c r="C46" s="1177"/>
      <c r="D46" s="124"/>
      <c r="E46" s="1182" t="s">
        <v>72</v>
      </c>
      <c r="F46" s="1182"/>
      <c r="G46" s="1182"/>
      <c r="H46" s="1182"/>
      <c r="I46" s="1182"/>
      <c r="J46" s="1183"/>
      <c r="K46" s="122" t="s">
        <v>38</v>
      </c>
      <c r="L46" s="121" t="s">
        <v>38</v>
      </c>
      <c r="M46" s="121" t="s">
        <v>38</v>
      </c>
      <c r="N46" s="121" t="s">
        <v>38</v>
      </c>
      <c r="O46" s="120" t="s">
        <v>38</v>
      </c>
      <c r="P46" s="93"/>
      <c r="Q46" s="93"/>
      <c r="R46" s="93"/>
      <c r="S46" s="93"/>
      <c r="T46" s="93"/>
      <c r="U46" s="93"/>
    </row>
    <row r="47" spans="1:21" ht="30.75" customHeight="1" x14ac:dyDescent="0.15">
      <c r="A47" s="93"/>
      <c r="B47" s="1176"/>
      <c r="C47" s="1177"/>
      <c r="D47" s="124"/>
      <c r="E47" s="1182" t="s">
        <v>71</v>
      </c>
      <c r="F47" s="1182"/>
      <c r="G47" s="1182"/>
      <c r="H47" s="1182"/>
      <c r="I47" s="1182"/>
      <c r="J47" s="1183"/>
      <c r="K47" s="122" t="s">
        <v>38</v>
      </c>
      <c r="L47" s="121" t="s">
        <v>38</v>
      </c>
      <c r="M47" s="121" t="s">
        <v>38</v>
      </c>
      <c r="N47" s="121" t="s">
        <v>38</v>
      </c>
      <c r="O47" s="120" t="s">
        <v>38</v>
      </c>
      <c r="P47" s="93"/>
      <c r="Q47" s="93"/>
      <c r="R47" s="93"/>
      <c r="S47" s="93"/>
      <c r="T47" s="93"/>
      <c r="U47" s="93"/>
    </row>
    <row r="48" spans="1:21" ht="30.75" customHeight="1" x14ac:dyDescent="0.15">
      <c r="A48" s="93"/>
      <c r="B48" s="1176"/>
      <c r="C48" s="1177"/>
      <c r="D48" s="124"/>
      <c r="E48" s="1182" t="s">
        <v>70</v>
      </c>
      <c r="F48" s="1182"/>
      <c r="G48" s="1182"/>
      <c r="H48" s="1182"/>
      <c r="I48" s="1182"/>
      <c r="J48" s="1183"/>
      <c r="K48" s="122">
        <v>223</v>
      </c>
      <c r="L48" s="121">
        <v>204</v>
      </c>
      <c r="M48" s="121">
        <v>190</v>
      </c>
      <c r="N48" s="121">
        <v>175</v>
      </c>
      <c r="O48" s="120">
        <v>141</v>
      </c>
      <c r="P48" s="93"/>
      <c r="Q48" s="93"/>
      <c r="R48" s="93"/>
      <c r="S48" s="93"/>
      <c r="T48" s="93"/>
      <c r="U48" s="93"/>
    </row>
    <row r="49" spans="1:21" ht="30.75" customHeight="1" x14ac:dyDescent="0.15">
      <c r="A49" s="93"/>
      <c r="B49" s="1176"/>
      <c r="C49" s="1177"/>
      <c r="D49" s="124"/>
      <c r="E49" s="1182" t="s">
        <v>69</v>
      </c>
      <c r="F49" s="1182"/>
      <c r="G49" s="1182"/>
      <c r="H49" s="1182"/>
      <c r="I49" s="1182"/>
      <c r="J49" s="1183"/>
      <c r="K49" s="122" t="s">
        <v>38</v>
      </c>
      <c r="L49" s="121" t="s">
        <v>38</v>
      </c>
      <c r="M49" s="121" t="s">
        <v>38</v>
      </c>
      <c r="N49" s="121" t="s">
        <v>38</v>
      </c>
      <c r="O49" s="120" t="s">
        <v>38</v>
      </c>
      <c r="P49" s="93"/>
      <c r="Q49" s="93"/>
      <c r="R49" s="93"/>
      <c r="S49" s="93"/>
      <c r="T49" s="93"/>
      <c r="U49" s="93"/>
    </row>
    <row r="50" spans="1:21" ht="30.75" customHeight="1" x14ac:dyDescent="0.15">
      <c r="A50" s="93"/>
      <c r="B50" s="1176"/>
      <c r="C50" s="1177"/>
      <c r="D50" s="124"/>
      <c r="E50" s="1182" t="s">
        <v>68</v>
      </c>
      <c r="F50" s="1182"/>
      <c r="G50" s="1182"/>
      <c r="H50" s="1182"/>
      <c r="I50" s="1182"/>
      <c r="J50" s="1183"/>
      <c r="K50" s="122">
        <v>4</v>
      </c>
      <c r="L50" s="121">
        <v>4</v>
      </c>
      <c r="M50" s="121">
        <v>8</v>
      </c>
      <c r="N50" s="121">
        <v>31</v>
      </c>
      <c r="O50" s="120">
        <v>31</v>
      </c>
      <c r="P50" s="93"/>
      <c r="Q50" s="93"/>
      <c r="R50" s="93"/>
      <c r="S50" s="93"/>
      <c r="T50" s="93"/>
      <c r="U50" s="93"/>
    </row>
    <row r="51" spans="1:21" ht="30.75" customHeight="1" x14ac:dyDescent="0.15">
      <c r="A51" s="93"/>
      <c r="B51" s="1178"/>
      <c r="C51" s="1179"/>
      <c r="D51" s="123"/>
      <c r="E51" s="1182" t="s">
        <v>67</v>
      </c>
      <c r="F51" s="1182"/>
      <c r="G51" s="1182"/>
      <c r="H51" s="1182"/>
      <c r="I51" s="1182"/>
      <c r="J51" s="1183"/>
      <c r="K51" s="122" t="s">
        <v>38</v>
      </c>
      <c r="L51" s="121" t="s">
        <v>38</v>
      </c>
      <c r="M51" s="121" t="s">
        <v>38</v>
      </c>
      <c r="N51" s="121" t="s">
        <v>38</v>
      </c>
      <c r="O51" s="120" t="s">
        <v>38</v>
      </c>
      <c r="P51" s="93"/>
      <c r="Q51" s="93"/>
      <c r="R51" s="93"/>
      <c r="S51" s="93"/>
      <c r="T51" s="93"/>
      <c r="U51" s="93"/>
    </row>
    <row r="52" spans="1:21" ht="30.75" customHeight="1" x14ac:dyDescent="0.15">
      <c r="A52" s="93"/>
      <c r="B52" s="1184" t="s">
        <v>66</v>
      </c>
      <c r="C52" s="1185"/>
      <c r="D52" s="123"/>
      <c r="E52" s="1182" t="s">
        <v>65</v>
      </c>
      <c r="F52" s="1182"/>
      <c r="G52" s="1182"/>
      <c r="H52" s="1182"/>
      <c r="I52" s="1182"/>
      <c r="J52" s="1183"/>
      <c r="K52" s="122">
        <v>428</v>
      </c>
      <c r="L52" s="121">
        <v>423</v>
      </c>
      <c r="M52" s="121">
        <v>421</v>
      </c>
      <c r="N52" s="121">
        <v>415</v>
      </c>
      <c r="O52" s="120">
        <v>408</v>
      </c>
      <c r="P52" s="93"/>
      <c r="Q52" s="93"/>
      <c r="R52" s="93"/>
      <c r="S52" s="93"/>
      <c r="T52" s="93"/>
      <c r="U52" s="93"/>
    </row>
    <row r="53" spans="1:21" ht="30.75" customHeight="1" thickBot="1" x14ac:dyDescent="0.2">
      <c r="A53" s="93"/>
      <c r="B53" s="1186" t="s">
        <v>33</v>
      </c>
      <c r="C53" s="1187"/>
      <c r="D53" s="119"/>
      <c r="E53" s="1188" t="s">
        <v>64</v>
      </c>
      <c r="F53" s="1188"/>
      <c r="G53" s="1188"/>
      <c r="H53" s="1188"/>
      <c r="I53" s="1188"/>
      <c r="J53" s="1189"/>
      <c r="K53" s="118">
        <v>178</v>
      </c>
      <c r="L53" s="117">
        <v>159</v>
      </c>
      <c r="M53" s="117">
        <v>188</v>
      </c>
      <c r="N53" s="117">
        <v>211</v>
      </c>
      <c r="O53" s="116">
        <v>181</v>
      </c>
      <c r="P53" s="93"/>
      <c r="Q53" s="93"/>
      <c r="R53" s="93"/>
      <c r="S53" s="93"/>
      <c r="T53" s="93"/>
      <c r="U53" s="93"/>
    </row>
    <row r="54" spans="1:21" ht="24" customHeight="1" x14ac:dyDescent="0.15">
      <c r="A54" s="93"/>
      <c r="B54" s="94" t="s">
        <v>63</v>
      </c>
      <c r="C54" s="93"/>
      <c r="D54" s="93"/>
      <c r="E54" s="93"/>
      <c r="F54" s="93"/>
      <c r="G54" s="93"/>
      <c r="H54" s="93"/>
      <c r="I54" s="93"/>
      <c r="J54" s="93"/>
      <c r="K54" s="93"/>
      <c r="L54" s="93"/>
      <c r="M54" s="93"/>
      <c r="N54" s="93"/>
      <c r="O54" s="93"/>
      <c r="P54" s="93"/>
      <c r="Q54" s="93"/>
      <c r="R54" s="93"/>
      <c r="S54" s="93"/>
      <c r="T54" s="93"/>
      <c r="U54" s="93"/>
    </row>
    <row r="55" spans="1:21" ht="24" customHeight="1" thickBot="1" x14ac:dyDescent="0.2">
      <c r="A55" s="93"/>
      <c r="B55" s="115" t="s">
        <v>62</v>
      </c>
      <c r="C55" s="114"/>
      <c r="D55" s="114"/>
      <c r="E55" s="114"/>
      <c r="F55" s="114"/>
      <c r="G55" s="114"/>
      <c r="H55" s="114"/>
      <c r="I55" s="114"/>
      <c r="J55" s="114"/>
      <c r="K55" s="113"/>
      <c r="L55" s="113"/>
      <c r="M55" s="113"/>
      <c r="N55" s="113"/>
      <c r="O55" s="112" t="s">
        <v>61</v>
      </c>
      <c r="P55" s="93"/>
      <c r="Q55" s="93"/>
      <c r="R55" s="93"/>
      <c r="S55" s="93"/>
      <c r="T55" s="93"/>
      <c r="U55" s="93"/>
    </row>
    <row r="56" spans="1:21" ht="31.5" customHeight="1" thickBot="1" x14ac:dyDescent="0.2">
      <c r="A56" s="93"/>
      <c r="B56" s="111"/>
      <c r="C56" s="110"/>
      <c r="D56" s="110"/>
      <c r="E56" s="109"/>
      <c r="F56" s="109"/>
      <c r="G56" s="109"/>
      <c r="H56" s="109"/>
      <c r="I56" s="109"/>
      <c r="J56" s="108" t="s">
        <v>28</v>
      </c>
      <c r="K56" s="107" t="s">
        <v>60</v>
      </c>
      <c r="L56" s="106" t="s">
        <v>59</v>
      </c>
      <c r="M56" s="106" t="s">
        <v>58</v>
      </c>
      <c r="N56" s="106" t="s">
        <v>57</v>
      </c>
      <c r="O56" s="105" t="s">
        <v>56</v>
      </c>
      <c r="P56" s="93"/>
      <c r="Q56" s="93"/>
      <c r="R56" s="93"/>
      <c r="S56" s="93"/>
      <c r="T56" s="93"/>
      <c r="U56" s="93"/>
    </row>
    <row r="57" spans="1:21" ht="31.5" customHeight="1" x14ac:dyDescent="0.15">
      <c r="B57" s="1190" t="s">
        <v>55</v>
      </c>
      <c r="C57" s="1191"/>
      <c r="D57" s="1194" t="s">
        <v>54</v>
      </c>
      <c r="E57" s="1195"/>
      <c r="F57" s="1195"/>
      <c r="G57" s="1195"/>
      <c r="H57" s="1195"/>
      <c r="I57" s="1195"/>
      <c r="J57" s="1196"/>
      <c r="K57" s="104"/>
      <c r="L57" s="103"/>
      <c r="M57" s="103"/>
      <c r="N57" s="103"/>
      <c r="O57" s="102"/>
    </row>
    <row r="58" spans="1:21" ht="31.5" customHeight="1" thickBot="1" x14ac:dyDescent="0.2">
      <c r="B58" s="1192"/>
      <c r="C58" s="1193"/>
      <c r="D58" s="1197" t="s">
        <v>53</v>
      </c>
      <c r="E58" s="1198"/>
      <c r="F58" s="1198"/>
      <c r="G58" s="1198"/>
      <c r="H58" s="1198"/>
      <c r="I58" s="1198"/>
      <c r="J58" s="1199"/>
      <c r="K58" s="101"/>
      <c r="L58" s="100"/>
      <c r="M58" s="100"/>
      <c r="N58" s="100"/>
      <c r="O58" s="99"/>
    </row>
    <row r="59" spans="1:21" ht="24" customHeight="1" x14ac:dyDescent="0.15">
      <c r="B59" s="98"/>
      <c r="C59" s="98"/>
      <c r="D59" s="96" t="s">
        <v>52</v>
      </c>
      <c r="E59" s="95"/>
      <c r="F59" s="95"/>
      <c r="G59" s="95"/>
      <c r="H59" s="95"/>
      <c r="I59" s="95"/>
      <c r="J59" s="95"/>
      <c r="K59" s="95"/>
      <c r="L59" s="95"/>
      <c r="M59" s="95"/>
      <c r="N59" s="95"/>
      <c r="O59" s="95"/>
    </row>
    <row r="60" spans="1:21" ht="24" customHeight="1" x14ac:dyDescent="0.15">
      <c r="B60" s="97"/>
      <c r="C60" s="97"/>
      <c r="D60" s="96" t="s">
        <v>51</v>
      </c>
      <c r="E60" s="95"/>
      <c r="F60" s="95"/>
      <c r="G60" s="95"/>
      <c r="H60" s="95"/>
      <c r="I60" s="95"/>
      <c r="J60" s="95"/>
      <c r="K60" s="95"/>
      <c r="L60" s="95"/>
      <c r="M60" s="95"/>
      <c r="N60" s="95"/>
      <c r="O60" s="95"/>
    </row>
    <row r="61" spans="1:21" ht="24" customHeight="1" x14ac:dyDescent="0.15">
      <c r="A61" s="93"/>
      <c r="B61" s="94"/>
      <c r="C61" s="93"/>
      <c r="D61" s="93"/>
      <c r="E61" s="93"/>
      <c r="F61" s="93"/>
      <c r="G61" s="93"/>
      <c r="H61" s="93"/>
      <c r="I61" s="93"/>
      <c r="J61" s="93"/>
      <c r="K61" s="93"/>
      <c r="L61" s="93"/>
      <c r="M61" s="93"/>
      <c r="N61" s="93"/>
      <c r="O61" s="93"/>
      <c r="P61" s="93"/>
      <c r="Q61" s="93"/>
      <c r="R61" s="93"/>
      <c r="S61" s="93"/>
      <c r="T61" s="93"/>
      <c r="U61" s="93"/>
    </row>
    <row r="62" spans="1:21" ht="24" customHeight="1" x14ac:dyDescent="0.15">
      <c r="A62" s="93"/>
      <c r="B62" s="94"/>
      <c r="C62" s="93"/>
      <c r="D62" s="93"/>
      <c r="E62" s="93"/>
      <c r="F62" s="93"/>
      <c r="G62" s="93"/>
      <c r="H62" s="93"/>
      <c r="I62" s="93"/>
      <c r="J62" s="93"/>
      <c r="K62" s="93"/>
      <c r="L62" s="93"/>
      <c r="M62" s="93"/>
      <c r="N62" s="93"/>
      <c r="O62" s="93"/>
      <c r="P62" s="93"/>
      <c r="Q62" s="93"/>
      <c r="R62" s="93"/>
      <c r="S62" s="93"/>
      <c r="T62" s="93"/>
      <c r="U62" s="93"/>
    </row>
  </sheetData>
  <sheetProtection algorithmName="SHA-512" hashValue="Ooe/rKCBmmjxnuHUc3Vv42mhGNyn0BCPv9I4UCWJcZ/Io+XZa7n7VeJecKNvkY8lWP49Re65p/k+nHVm4eD33Q==" saltValue="ON9eT23bK4nnXROWqTLj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I21" zoomScale="70" zoomScaleNormal="70" zoomScaleSheetLayoutView="100" workbookViewId="0">
      <selection activeCell="E42" sqref="E42:N42"/>
    </sheetView>
  </sheetViews>
  <sheetFormatPr defaultColWidth="0" defaultRowHeight="0" customHeight="1" zeroHeight="1" x14ac:dyDescent="0.15"/>
  <cols>
    <col min="1" max="1" width="6.625" style="64" customWidth="1"/>
    <col min="2" max="3" width="12.625" style="64" customWidth="1"/>
    <col min="4" max="4" width="11.625" style="64" customWidth="1"/>
    <col min="5" max="8" width="10.375" style="64" customWidth="1"/>
    <col min="9" max="13" width="16.375" style="64" customWidth="1"/>
    <col min="14" max="19" width="12.625" style="64" customWidth="1"/>
    <col min="20" max="16384" width="0" style="6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50</v>
      </c>
    </row>
    <row r="40" spans="2:13" ht="27.75" customHeight="1" thickBot="1" x14ac:dyDescent="0.2">
      <c r="B40" s="90" t="s">
        <v>49</v>
      </c>
      <c r="C40" s="89"/>
      <c r="D40" s="89"/>
      <c r="E40" s="88"/>
      <c r="F40" s="88"/>
      <c r="G40" s="88"/>
      <c r="H40" s="87" t="s">
        <v>28</v>
      </c>
      <c r="I40" s="86" t="s">
        <v>3</v>
      </c>
      <c r="J40" s="85" t="s">
        <v>4</v>
      </c>
      <c r="K40" s="85" t="s">
        <v>5</v>
      </c>
      <c r="L40" s="85" t="s">
        <v>6</v>
      </c>
      <c r="M40" s="84" t="s">
        <v>7</v>
      </c>
    </row>
    <row r="41" spans="2:13" ht="27.75" customHeight="1" x14ac:dyDescent="0.15">
      <c r="B41" s="1200" t="s">
        <v>48</v>
      </c>
      <c r="C41" s="1201"/>
      <c r="D41" s="83"/>
      <c r="E41" s="1206" t="s">
        <v>47</v>
      </c>
      <c r="F41" s="1206"/>
      <c r="G41" s="1206"/>
      <c r="H41" s="1207"/>
      <c r="I41" s="82">
        <v>4640</v>
      </c>
      <c r="J41" s="81">
        <v>4530</v>
      </c>
      <c r="K41" s="81">
        <v>4502</v>
      </c>
      <c r="L41" s="81">
        <v>4519</v>
      </c>
      <c r="M41" s="80">
        <v>4643</v>
      </c>
    </row>
    <row r="42" spans="2:13" ht="27.75" customHeight="1" x14ac:dyDescent="0.15">
      <c r="B42" s="1202"/>
      <c r="C42" s="1203"/>
      <c r="D42" s="76"/>
      <c r="E42" s="1208" t="s">
        <v>46</v>
      </c>
      <c r="F42" s="1208"/>
      <c r="G42" s="1208"/>
      <c r="H42" s="1209"/>
      <c r="I42" s="75">
        <v>64</v>
      </c>
      <c r="J42" s="74">
        <v>87</v>
      </c>
      <c r="K42" s="74">
        <v>406</v>
      </c>
      <c r="L42" s="74">
        <v>372</v>
      </c>
      <c r="M42" s="73">
        <v>330</v>
      </c>
    </row>
    <row r="43" spans="2:13" ht="27.75" customHeight="1" x14ac:dyDescent="0.15">
      <c r="B43" s="1202"/>
      <c r="C43" s="1203"/>
      <c r="D43" s="76"/>
      <c r="E43" s="1208" t="s">
        <v>45</v>
      </c>
      <c r="F43" s="1208"/>
      <c r="G43" s="1208"/>
      <c r="H43" s="1209"/>
      <c r="I43" s="75">
        <v>1268</v>
      </c>
      <c r="J43" s="74">
        <v>1064</v>
      </c>
      <c r="K43" s="74">
        <v>870</v>
      </c>
      <c r="L43" s="74">
        <v>717</v>
      </c>
      <c r="M43" s="73">
        <v>579</v>
      </c>
    </row>
    <row r="44" spans="2:13" ht="27.75" customHeight="1" x14ac:dyDescent="0.15">
      <c r="B44" s="1202"/>
      <c r="C44" s="1203"/>
      <c r="D44" s="76"/>
      <c r="E44" s="1208" t="s">
        <v>44</v>
      </c>
      <c r="F44" s="1208"/>
      <c r="G44" s="1208"/>
      <c r="H44" s="1209"/>
      <c r="I44" s="75" t="s">
        <v>38</v>
      </c>
      <c r="J44" s="74" t="s">
        <v>38</v>
      </c>
      <c r="K44" s="74" t="s">
        <v>38</v>
      </c>
      <c r="L44" s="74" t="s">
        <v>38</v>
      </c>
      <c r="M44" s="73" t="s">
        <v>38</v>
      </c>
    </row>
    <row r="45" spans="2:13" ht="27.75" customHeight="1" x14ac:dyDescent="0.15">
      <c r="B45" s="1202"/>
      <c r="C45" s="1203"/>
      <c r="D45" s="76"/>
      <c r="E45" s="1208" t="s">
        <v>43</v>
      </c>
      <c r="F45" s="1208"/>
      <c r="G45" s="1208"/>
      <c r="H45" s="1209"/>
      <c r="I45" s="75">
        <v>247</v>
      </c>
      <c r="J45" s="74">
        <v>211</v>
      </c>
      <c r="K45" s="74">
        <v>216</v>
      </c>
      <c r="L45" s="74">
        <v>202</v>
      </c>
      <c r="M45" s="73">
        <v>206</v>
      </c>
    </row>
    <row r="46" spans="2:13" ht="27.75" customHeight="1" x14ac:dyDescent="0.15">
      <c r="B46" s="1202"/>
      <c r="C46" s="1203"/>
      <c r="D46" s="79"/>
      <c r="E46" s="1208" t="s">
        <v>42</v>
      </c>
      <c r="F46" s="1208"/>
      <c r="G46" s="1208"/>
      <c r="H46" s="1209"/>
      <c r="I46" s="75" t="s">
        <v>38</v>
      </c>
      <c r="J46" s="74" t="s">
        <v>38</v>
      </c>
      <c r="K46" s="74" t="s">
        <v>38</v>
      </c>
      <c r="L46" s="74" t="s">
        <v>38</v>
      </c>
      <c r="M46" s="73" t="s">
        <v>38</v>
      </c>
    </row>
    <row r="47" spans="2:13" ht="27.75" customHeight="1" x14ac:dyDescent="0.15">
      <c r="B47" s="1202"/>
      <c r="C47" s="1203"/>
      <c r="D47" s="78"/>
      <c r="E47" s="1210" t="s">
        <v>41</v>
      </c>
      <c r="F47" s="1211"/>
      <c r="G47" s="1211"/>
      <c r="H47" s="1212"/>
      <c r="I47" s="75" t="s">
        <v>38</v>
      </c>
      <c r="J47" s="74" t="s">
        <v>38</v>
      </c>
      <c r="K47" s="74" t="s">
        <v>38</v>
      </c>
      <c r="L47" s="74" t="s">
        <v>38</v>
      </c>
      <c r="M47" s="73" t="s">
        <v>38</v>
      </c>
    </row>
    <row r="48" spans="2:13" ht="27.75" customHeight="1" x14ac:dyDescent="0.15">
      <c r="B48" s="1202"/>
      <c r="C48" s="1203"/>
      <c r="D48" s="76"/>
      <c r="E48" s="1208" t="s">
        <v>40</v>
      </c>
      <c r="F48" s="1208"/>
      <c r="G48" s="1208"/>
      <c r="H48" s="1209"/>
      <c r="I48" s="75" t="s">
        <v>38</v>
      </c>
      <c r="J48" s="74" t="s">
        <v>38</v>
      </c>
      <c r="K48" s="74" t="s">
        <v>38</v>
      </c>
      <c r="L48" s="74" t="s">
        <v>38</v>
      </c>
      <c r="M48" s="73" t="s">
        <v>38</v>
      </c>
    </row>
    <row r="49" spans="2:13" ht="27.75" customHeight="1" x14ac:dyDescent="0.15">
      <c r="B49" s="1204"/>
      <c r="C49" s="1205"/>
      <c r="D49" s="76"/>
      <c r="E49" s="1208" t="s">
        <v>39</v>
      </c>
      <c r="F49" s="1208"/>
      <c r="G49" s="1208"/>
      <c r="H49" s="1209"/>
      <c r="I49" s="75" t="s">
        <v>38</v>
      </c>
      <c r="J49" s="74" t="s">
        <v>38</v>
      </c>
      <c r="K49" s="74" t="s">
        <v>38</v>
      </c>
      <c r="L49" s="74" t="s">
        <v>38</v>
      </c>
      <c r="M49" s="73" t="s">
        <v>38</v>
      </c>
    </row>
    <row r="50" spans="2:13" ht="27.75" customHeight="1" x14ac:dyDescent="0.15">
      <c r="B50" s="1213" t="s">
        <v>37</v>
      </c>
      <c r="C50" s="1214"/>
      <c r="D50" s="77"/>
      <c r="E50" s="1208" t="s">
        <v>36</v>
      </c>
      <c r="F50" s="1208"/>
      <c r="G50" s="1208"/>
      <c r="H50" s="1209"/>
      <c r="I50" s="75">
        <v>1716</v>
      </c>
      <c r="J50" s="74">
        <v>2047</v>
      </c>
      <c r="K50" s="74">
        <v>2225</v>
      </c>
      <c r="L50" s="74">
        <v>2333</v>
      </c>
      <c r="M50" s="73">
        <v>2752</v>
      </c>
    </row>
    <row r="51" spans="2:13" ht="27.75" customHeight="1" x14ac:dyDescent="0.15">
      <c r="B51" s="1202"/>
      <c r="C51" s="1203"/>
      <c r="D51" s="76"/>
      <c r="E51" s="1208" t="s">
        <v>35</v>
      </c>
      <c r="F51" s="1208"/>
      <c r="G51" s="1208"/>
      <c r="H51" s="1209"/>
      <c r="I51" s="75">
        <v>36</v>
      </c>
      <c r="J51" s="74">
        <v>29</v>
      </c>
      <c r="K51" s="74">
        <v>22</v>
      </c>
      <c r="L51" s="74">
        <v>15</v>
      </c>
      <c r="M51" s="73">
        <v>144</v>
      </c>
    </row>
    <row r="52" spans="2:13" ht="27.75" customHeight="1" x14ac:dyDescent="0.15">
      <c r="B52" s="1204"/>
      <c r="C52" s="1205"/>
      <c r="D52" s="76"/>
      <c r="E52" s="1208" t="s">
        <v>34</v>
      </c>
      <c r="F52" s="1208"/>
      <c r="G52" s="1208"/>
      <c r="H52" s="1209"/>
      <c r="I52" s="75">
        <v>4080</v>
      </c>
      <c r="J52" s="74">
        <v>3908</v>
      </c>
      <c r="K52" s="74">
        <v>3765</v>
      </c>
      <c r="L52" s="74">
        <v>3661</v>
      </c>
      <c r="M52" s="73">
        <v>3632</v>
      </c>
    </row>
    <row r="53" spans="2:13" ht="27.75" customHeight="1" thickBot="1" x14ac:dyDescent="0.2">
      <c r="B53" s="1215" t="s">
        <v>33</v>
      </c>
      <c r="C53" s="1216"/>
      <c r="D53" s="72"/>
      <c r="E53" s="1217" t="s">
        <v>32</v>
      </c>
      <c r="F53" s="1217"/>
      <c r="G53" s="1217"/>
      <c r="H53" s="1218"/>
      <c r="I53" s="71">
        <v>387</v>
      </c>
      <c r="J53" s="70">
        <v>-91</v>
      </c>
      <c r="K53" s="70">
        <v>-18</v>
      </c>
      <c r="L53" s="70">
        <v>-199</v>
      </c>
      <c r="M53" s="69">
        <v>-771</v>
      </c>
    </row>
    <row r="54" spans="2:13" ht="27.75" customHeight="1" x14ac:dyDescent="0.15">
      <c r="B54" s="68" t="s">
        <v>31</v>
      </c>
      <c r="C54" s="67"/>
      <c r="D54" s="67"/>
      <c r="E54" s="66"/>
      <c r="F54" s="66"/>
      <c r="G54" s="66"/>
      <c r="H54" s="66"/>
      <c r="I54" s="65"/>
      <c r="J54" s="65"/>
      <c r="K54" s="65"/>
      <c r="L54" s="65"/>
      <c r="M54" s="65"/>
    </row>
    <row r="55" spans="2:13" ht="13.5" x14ac:dyDescent="0.15"/>
  </sheetData>
  <sheetProtection algorithmName="SHA-512" hashValue="uXjNTH5K9HTwbBKK/kTGk+1a7JOP3ii+Fh4MECitBYFNMX1eiGaBbqMXi5vLGeDnxIqDNJpaF/sL3HbDh/3O9A==" saltValue="P0jRBKBvRYbXYvc4G4RZ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55" zoomScaleNormal="55" zoomScaleSheetLayoutView="100" workbookViewId="0">
      <selection activeCell="C55" sqref="C55:E55"/>
    </sheetView>
  </sheetViews>
  <sheetFormatPr defaultColWidth="0" defaultRowHeight="0" customHeight="1" zeroHeight="1" x14ac:dyDescent="0.15"/>
  <cols>
    <col min="1" max="1" width="8.25" style="39" customWidth="1"/>
    <col min="2" max="2" width="16.375" style="39" customWidth="1"/>
    <col min="3" max="5" width="26.25" style="39" customWidth="1"/>
    <col min="6" max="8" width="24.25" style="39" customWidth="1"/>
    <col min="9" max="14" width="26" style="39" customWidth="1"/>
    <col min="15" max="15" width="6.125" style="39" customWidth="1"/>
    <col min="16" max="16" width="9" style="39" hidden="1" customWidth="1"/>
    <col min="17" max="20" width="0" style="39" hidden="1" customWidth="1"/>
    <col min="21" max="21" width="9" style="39" hidden="1" customWidth="1"/>
    <col min="22" max="22" width="0" style="39" hidden="1" customWidth="1"/>
    <col min="23" max="23" width="9" style="39" hidden="1" customWidth="1"/>
    <col min="24" max="16384" width="0" style="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63"/>
      <c r="C53" s="63"/>
      <c r="D53" s="63"/>
      <c r="E53" s="63"/>
      <c r="F53" s="63"/>
      <c r="G53" s="63"/>
      <c r="H53" s="62" t="s">
        <v>30</v>
      </c>
    </row>
    <row r="54" spans="2:8" ht="29.25" customHeight="1" thickBot="1" x14ac:dyDescent="0.25">
      <c r="B54" s="61" t="s">
        <v>29</v>
      </c>
      <c r="C54" s="60"/>
      <c r="D54" s="60"/>
      <c r="E54" s="59" t="s">
        <v>28</v>
      </c>
      <c r="F54" s="58" t="s">
        <v>5</v>
      </c>
      <c r="G54" s="58" t="s">
        <v>6</v>
      </c>
      <c r="H54" s="57" t="s">
        <v>7</v>
      </c>
    </row>
    <row r="55" spans="2:8" ht="52.5" customHeight="1" x14ac:dyDescent="0.15">
      <c r="B55" s="56"/>
      <c r="C55" s="1227" t="s">
        <v>27</v>
      </c>
      <c r="D55" s="1227"/>
      <c r="E55" s="1228"/>
      <c r="F55" s="55">
        <v>857</v>
      </c>
      <c r="G55" s="55">
        <v>827</v>
      </c>
      <c r="H55" s="54">
        <v>914</v>
      </c>
    </row>
    <row r="56" spans="2:8" ht="52.5" customHeight="1" x14ac:dyDescent="0.15">
      <c r="B56" s="51"/>
      <c r="C56" s="1229" t="s">
        <v>26</v>
      </c>
      <c r="D56" s="1229"/>
      <c r="E56" s="1230"/>
      <c r="F56" s="53">
        <v>375</v>
      </c>
      <c r="G56" s="53">
        <v>386</v>
      </c>
      <c r="H56" s="52">
        <v>471</v>
      </c>
    </row>
    <row r="57" spans="2:8" ht="53.25" customHeight="1" x14ac:dyDescent="0.15">
      <c r="B57" s="51"/>
      <c r="C57" s="1231" t="s">
        <v>25</v>
      </c>
      <c r="D57" s="1231"/>
      <c r="E57" s="1232"/>
      <c r="F57" s="50">
        <v>577</v>
      </c>
      <c r="G57" s="50">
        <v>586</v>
      </c>
      <c r="H57" s="49">
        <v>757</v>
      </c>
    </row>
    <row r="58" spans="2:8" ht="45.75" customHeight="1" x14ac:dyDescent="0.15">
      <c r="B58" s="48"/>
      <c r="C58" s="1219" t="s">
        <v>24</v>
      </c>
      <c r="D58" s="1220"/>
      <c r="E58" s="1221"/>
      <c r="F58" s="47">
        <v>132</v>
      </c>
      <c r="G58" s="47">
        <v>142</v>
      </c>
      <c r="H58" s="46">
        <v>310</v>
      </c>
    </row>
    <row r="59" spans="2:8" ht="45.75" customHeight="1" x14ac:dyDescent="0.15">
      <c r="B59" s="48"/>
      <c r="C59" s="1219" t="s">
        <v>23</v>
      </c>
      <c r="D59" s="1220"/>
      <c r="E59" s="1221"/>
      <c r="F59" s="47">
        <v>180</v>
      </c>
      <c r="G59" s="47">
        <v>180</v>
      </c>
      <c r="H59" s="46">
        <v>180</v>
      </c>
    </row>
    <row r="60" spans="2:8" ht="45.75" customHeight="1" x14ac:dyDescent="0.15">
      <c r="B60" s="48"/>
      <c r="C60" s="1219" t="s">
        <v>22</v>
      </c>
      <c r="D60" s="1220"/>
      <c r="E60" s="1221"/>
      <c r="F60" s="47">
        <v>155</v>
      </c>
      <c r="G60" s="47">
        <v>154</v>
      </c>
      <c r="H60" s="46">
        <v>158</v>
      </c>
    </row>
    <row r="61" spans="2:8" ht="45.75" customHeight="1" x14ac:dyDescent="0.15">
      <c r="B61" s="48"/>
      <c r="C61" s="1219" t="s">
        <v>21</v>
      </c>
      <c r="D61" s="1220"/>
      <c r="E61" s="1221"/>
      <c r="F61" s="47">
        <v>88</v>
      </c>
      <c r="G61" s="47">
        <v>88</v>
      </c>
      <c r="H61" s="46">
        <v>88</v>
      </c>
    </row>
    <row r="62" spans="2:8" ht="45.75" customHeight="1" thickBot="1" x14ac:dyDescent="0.2">
      <c r="B62" s="45"/>
      <c r="C62" s="1222" t="s">
        <v>20</v>
      </c>
      <c r="D62" s="1223"/>
      <c r="E62" s="1224"/>
      <c r="F62" s="44">
        <v>21</v>
      </c>
      <c r="G62" s="44">
        <v>21</v>
      </c>
      <c r="H62" s="43">
        <v>21</v>
      </c>
    </row>
    <row r="63" spans="2:8" ht="52.5" customHeight="1" thickBot="1" x14ac:dyDescent="0.2">
      <c r="B63" s="42"/>
      <c r="C63" s="1225" t="s">
        <v>19</v>
      </c>
      <c r="D63" s="1225"/>
      <c r="E63" s="1226"/>
      <c r="F63" s="41">
        <v>1809</v>
      </c>
      <c r="G63" s="41">
        <v>1800</v>
      </c>
      <c r="H63" s="40">
        <v>2142</v>
      </c>
    </row>
    <row r="64" spans="2:8" ht="13.5" x14ac:dyDescent="0.15"/>
  </sheetData>
  <sheetProtection algorithmName="SHA-512" hashValue="WjrgoQetuS+BF/gjc/hyUskQJk51YP0LohOoj4CqGKiTAwfkZ0vCZg7mPOrTuWVeXzyRwEcILqK17eHcDjZovw==" saltValue="DYDoPGOEZQGj6jje2n9+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46"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3"/>
      <c r="H50" s="1233"/>
      <c r="I50" s="1233"/>
      <c r="J50" s="1233"/>
      <c r="K50" s="20"/>
      <c r="L50" s="20"/>
      <c r="M50" s="21"/>
      <c r="N50" s="21"/>
      <c r="AN50" s="1251"/>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3"/>
      <c r="BP50" s="1239" t="s">
        <v>3</v>
      </c>
      <c r="BQ50" s="1239"/>
      <c r="BR50" s="1239"/>
      <c r="BS50" s="1239"/>
      <c r="BT50" s="1239"/>
      <c r="BU50" s="1239"/>
      <c r="BV50" s="1239"/>
      <c r="BW50" s="1239"/>
      <c r="BX50" s="1239" t="s">
        <v>4</v>
      </c>
      <c r="BY50" s="1239"/>
      <c r="BZ50" s="1239"/>
      <c r="CA50" s="1239"/>
      <c r="CB50" s="1239"/>
      <c r="CC50" s="1239"/>
      <c r="CD50" s="1239"/>
      <c r="CE50" s="1239"/>
      <c r="CF50" s="1239" t="s">
        <v>5</v>
      </c>
      <c r="CG50" s="1239"/>
      <c r="CH50" s="1239"/>
      <c r="CI50" s="1239"/>
      <c r="CJ50" s="1239"/>
      <c r="CK50" s="1239"/>
      <c r="CL50" s="1239"/>
      <c r="CM50" s="1239"/>
      <c r="CN50" s="1239" t="s">
        <v>6</v>
      </c>
      <c r="CO50" s="1239"/>
      <c r="CP50" s="1239"/>
      <c r="CQ50" s="1239"/>
      <c r="CR50" s="1239"/>
      <c r="CS50" s="1239"/>
      <c r="CT50" s="1239"/>
      <c r="CU50" s="1239"/>
      <c r="CV50" s="1239" t="s">
        <v>7</v>
      </c>
      <c r="CW50" s="1239"/>
      <c r="CX50" s="1239"/>
      <c r="CY50" s="1239"/>
      <c r="CZ50" s="1239"/>
      <c r="DA50" s="1239"/>
      <c r="DB50" s="1239"/>
      <c r="DC50" s="1239"/>
    </row>
    <row r="51" spans="1:109" ht="13.5" customHeight="1" x14ac:dyDescent="0.15">
      <c r="B51" s="10"/>
      <c r="G51" s="1250"/>
      <c r="H51" s="1250"/>
      <c r="I51" s="1254"/>
      <c r="J51" s="1254"/>
      <c r="K51" s="1240"/>
      <c r="L51" s="1240"/>
      <c r="M51" s="1240"/>
      <c r="N51" s="1240"/>
      <c r="AM51" s="19"/>
      <c r="AN51" s="1238" t="s">
        <v>8</v>
      </c>
      <c r="AO51" s="1238"/>
      <c r="AP51" s="1238"/>
      <c r="AQ51" s="1238"/>
      <c r="AR51" s="1238"/>
      <c r="AS51" s="1238"/>
      <c r="AT51" s="1238"/>
      <c r="AU51" s="1238"/>
      <c r="AV51" s="1238"/>
      <c r="AW51" s="1238"/>
      <c r="AX51" s="1238"/>
      <c r="AY51" s="1238"/>
      <c r="AZ51" s="1238"/>
      <c r="BA51" s="1238"/>
      <c r="BB51" s="1238" t="s">
        <v>9</v>
      </c>
      <c r="BC51" s="1238"/>
      <c r="BD51" s="1238"/>
      <c r="BE51" s="1238"/>
      <c r="BF51" s="1238"/>
      <c r="BG51" s="1238"/>
      <c r="BH51" s="1238"/>
      <c r="BI51" s="1238"/>
      <c r="BJ51" s="1238"/>
      <c r="BK51" s="1238"/>
      <c r="BL51" s="1238"/>
      <c r="BM51" s="1238"/>
      <c r="BN51" s="1238"/>
      <c r="BO51" s="1238"/>
      <c r="BP51" s="1235">
        <v>14.6</v>
      </c>
      <c r="BQ51" s="1235"/>
      <c r="BR51" s="1235"/>
      <c r="BS51" s="1235"/>
      <c r="BT51" s="1235"/>
      <c r="BU51" s="1235"/>
      <c r="BV51" s="1235"/>
      <c r="BW51" s="1235"/>
      <c r="BX51" s="1235"/>
      <c r="BY51" s="1235"/>
      <c r="BZ51" s="1235"/>
      <c r="CA51" s="1235"/>
      <c r="CB51" s="1235"/>
      <c r="CC51" s="1235"/>
      <c r="CD51" s="1235"/>
      <c r="CE51" s="1235"/>
      <c r="CF51" s="1235"/>
      <c r="CG51" s="1235"/>
      <c r="CH51" s="1235"/>
      <c r="CI51" s="1235"/>
      <c r="CJ51" s="1235"/>
      <c r="CK51" s="1235"/>
      <c r="CL51" s="1235"/>
      <c r="CM51" s="1235"/>
      <c r="CN51" s="1235"/>
      <c r="CO51" s="1235"/>
      <c r="CP51" s="1235"/>
      <c r="CQ51" s="1235"/>
      <c r="CR51" s="1235"/>
      <c r="CS51" s="1235"/>
      <c r="CT51" s="1235"/>
      <c r="CU51" s="1235"/>
      <c r="CV51" s="1235"/>
      <c r="CW51" s="1235"/>
      <c r="CX51" s="1235"/>
      <c r="CY51" s="1235"/>
      <c r="CZ51" s="1235"/>
      <c r="DA51" s="1235"/>
      <c r="DB51" s="1235"/>
      <c r="DC51" s="1235"/>
    </row>
    <row r="52" spans="1:109" x14ac:dyDescent="0.15">
      <c r="B52" s="10"/>
      <c r="G52" s="1250"/>
      <c r="H52" s="1250"/>
      <c r="I52" s="1254"/>
      <c r="J52" s="1254"/>
      <c r="K52" s="1240"/>
      <c r="L52" s="1240"/>
      <c r="M52" s="1240"/>
      <c r="N52" s="1240"/>
      <c r="AM52" s="19"/>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x14ac:dyDescent="0.15">
      <c r="A53" s="18"/>
      <c r="B53" s="10"/>
      <c r="G53" s="1250"/>
      <c r="H53" s="1250"/>
      <c r="I53" s="1233"/>
      <c r="J53" s="1233"/>
      <c r="K53" s="1240"/>
      <c r="L53" s="1240"/>
      <c r="M53" s="1240"/>
      <c r="N53" s="1240"/>
      <c r="AM53" s="19"/>
      <c r="AN53" s="1238"/>
      <c r="AO53" s="1238"/>
      <c r="AP53" s="1238"/>
      <c r="AQ53" s="1238"/>
      <c r="AR53" s="1238"/>
      <c r="AS53" s="1238"/>
      <c r="AT53" s="1238"/>
      <c r="AU53" s="1238"/>
      <c r="AV53" s="1238"/>
      <c r="AW53" s="1238"/>
      <c r="AX53" s="1238"/>
      <c r="AY53" s="1238"/>
      <c r="AZ53" s="1238"/>
      <c r="BA53" s="1238"/>
      <c r="BB53" s="1238" t="s">
        <v>10</v>
      </c>
      <c r="BC53" s="1238"/>
      <c r="BD53" s="1238"/>
      <c r="BE53" s="1238"/>
      <c r="BF53" s="1238"/>
      <c r="BG53" s="1238"/>
      <c r="BH53" s="1238"/>
      <c r="BI53" s="1238"/>
      <c r="BJ53" s="1238"/>
      <c r="BK53" s="1238"/>
      <c r="BL53" s="1238"/>
      <c r="BM53" s="1238"/>
      <c r="BN53" s="1238"/>
      <c r="BO53" s="1238"/>
      <c r="BP53" s="1235">
        <v>66.5</v>
      </c>
      <c r="BQ53" s="1235"/>
      <c r="BR53" s="1235"/>
      <c r="BS53" s="1235"/>
      <c r="BT53" s="1235"/>
      <c r="BU53" s="1235"/>
      <c r="BV53" s="1235"/>
      <c r="BW53" s="1235"/>
      <c r="BX53" s="1235">
        <v>69.099999999999994</v>
      </c>
      <c r="BY53" s="1235"/>
      <c r="BZ53" s="1235"/>
      <c r="CA53" s="1235"/>
      <c r="CB53" s="1235"/>
      <c r="CC53" s="1235"/>
      <c r="CD53" s="1235"/>
      <c r="CE53" s="1235"/>
      <c r="CF53" s="1235">
        <v>69.599999999999994</v>
      </c>
      <c r="CG53" s="1235"/>
      <c r="CH53" s="1235"/>
      <c r="CI53" s="1235"/>
      <c r="CJ53" s="1235"/>
      <c r="CK53" s="1235"/>
      <c r="CL53" s="1235"/>
      <c r="CM53" s="1235"/>
      <c r="CN53" s="1235">
        <v>71.099999999999994</v>
      </c>
      <c r="CO53" s="1235"/>
      <c r="CP53" s="1235"/>
      <c r="CQ53" s="1235"/>
      <c r="CR53" s="1235"/>
      <c r="CS53" s="1235"/>
      <c r="CT53" s="1235"/>
      <c r="CU53" s="1235"/>
      <c r="CV53" s="1235">
        <v>73.400000000000006</v>
      </c>
      <c r="CW53" s="1235"/>
      <c r="CX53" s="1235"/>
      <c r="CY53" s="1235"/>
      <c r="CZ53" s="1235"/>
      <c r="DA53" s="1235"/>
      <c r="DB53" s="1235"/>
      <c r="DC53" s="1235"/>
    </row>
    <row r="54" spans="1:109" x14ac:dyDescent="0.15">
      <c r="A54" s="18"/>
      <c r="B54" s="10"/>
      <c r="G54" s="1250"/>
      <c r="H54" s="1250"/>
      <c r="I54" s="1233"/>
      <c r="J54" s="1233"/>
      <c r="K54" s="1240"/>
      <c r="L54" s="1240"/>
      <c r="M54" s="1240"/>
      <c r="N54" s="1240"/>
      <c r="AM54" s="19"/>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x14ac:dyDescent="0.15">
      <c r="A55" s="18"/>
      <c r="B55" s="10"/>
      <c r="G55" s="1233"/>
      <c r="H55" s="1233"/>
      <c r="I55" s="1233"/>
      <c r="J55" s="1233"/>
      <c r="K55" s="1240"/>
      <c r="L55" s="1240"/>
      <c r="M55" s="1240"/>
      <c r="N55" s="1240"/>
      <c r="AN55" s="1239" t="s">
        <v>11</v>
      </c>
      <c r="AO55" s="1239"/>
      <c r="AP55" s="1239"/>
      <c r="AQ55" s="1239"/>
      <c r="AR55" s="1239"/>
      <c r="AS55" s="1239"/>
      <c r="AT55" s="1239"/>
      <c r="AU55" s="1239"/>
      <c r="AV55" s="1239"/>
      <c r="AW55" s="1239"/>
      <c r="AX55" s="1239"/>
      <c r="AY55" s="1239"/>
      <c r="AZ55" s="1239"/>
      <c r="BA55" s="1239"/>
      <c r="BB55" s="1238" t="s">
        <v>9</v>
      </c>
      <c r="BC55" s="1238"/>
      <c r="BD55" s="1238"/>
      <c r="BE55" s="1238"/>
      <c r="BF55" s="1238"/>
      <c r="BG55" s="1238"/>
      <c r="BH55" s="1238"/>
      <c r="BI55" s="1238"/>
      <c r="BJ55" s="1238"/>
      <c r="BK55" s="1238"/>
      <c r="BL55" s="1238"/>
      <c r="BM55" s="1238"/>
      <c r="BN55" s="1238"/>
      <c r="BO55" s="1238"/>
      <c r="BP55" s="1235">
        <v>0</v>
      </c>
      <c r="BQ55" s="1235"/>
      <c r="BR55" s="1235"/>
      <c r="BS55" s="1235"/>
      <c r="BT55" s="1235"/>
      <c r="BU55" s="1235"/>
      <c r="BV55" s="1235"/>
      <c r="BW55" s="1235"/>
      <c r="BX55" s="1235">
        <v>0</v>
      </c>
      <c r="BY55" s="1235"/>
      <c r="BZ55" s="1235"/>
      <c r="CA55" s="1235"/>
      <c r="CB55" s="1235"/>
      <c r="CC55" s="1235"/>
      <c r="CD55" s="1235"/>
      <c r="CE55" s="1235"/>
      <c r="CF55" s="1235">
        <v>3.1</v>
      </c>
      <c r="CG55" s="1235"/>
      <c r="CH55" s="1235"/>
      <c r="CI55" s="1235"/>
      <c r="CJ55" s="1235"/>
      <c r="CK55" s="1235"/>
      <c r="CL55" s="1235"/>
      <c r="CM55" s="1235"/>
      <c r="CN55" s="1235">
        <v>13.7</v>
      </c>
      <c r="CO55" s="1235"/>
      <c r="CP55" s="1235"/>
      <c r="CQ55" s="1235"/>
      <c r="CR55" s="1235"/>
      <c r="CS55" s="1235"/>
      <c r="CT55" s="1235"/>
      <c r="CU55" s="1235"/>
      <c r="CV55" s="1235">
        <v>6.9</v>
      </c>
      <c r="CW55" s="1235"/>
      <c r="CX55" s="1235"/>
      <c r="CY55" s="1235"/>
      <c r="CZ55" s="1235"/>
      <c r="DA55" s="1235"/>
      <c r="DB55" s="1235"/>
      <c r="DC55" s="1235"/>
    </row>
    <row r="56" spans="1:109" x14ac:dyDescent="0.15">
      <c r="A56" s="18"/>
      <c r="B56" s="10"/>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8" customFormat="1" x14ac:dyDescent="0.15">
      <c r="B57" s="22"/>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12</v>
      </c>
      <c r="BC57" s="1238"/>
      <c r="BD57" s="1238"/>
      <c r="BE57" s="1238"/>
      <c r="BF57" s="1238"/>
      <c r="BG57" s="1238"/>
      <c r="BH57" s="1238"/>
      <c r="BI57" s="1238"/>
      <c r="BJ57" s="1238"/>
      <c r="BK57" s="1238"/>
      <c r="BL57" s="1238"/>
      <c r="BM57" s="1238"/>
      <c r="BN57" s="1238"/>
      <c r="BO57" s="1238"/>
      <c r="BP57" s="1235">
        <v>59.4</v>
      </c>
      <c r="BQ57" s="1235"/>
      <c r="BR57" s="1235"/>
      <c r="BS57" s="1235"/>
      <c r="BT57" s="1235"/>
      <c r="BU57" s="1235"/>
      <c r="BV57" s="1235"/>
      <c r="BW57" s="1235"/>
      <c r="BX57" s="1235">
        <v>60</v>
      </c>
      <c r="BY57" s="1235"/>
      <c r="BZ57" s="1235"/>
      <c r="CA57" s="1235"/>
      <c r="CB57" s="1235"/>
      <c r="CC57" s="1235"/>
      <c r="CD57" s="1235"/>
      <c r="CE57" s="1235"/>
      <c r="CF57" s="1235">
        <v>61.2</v>
      </c>
      <c r="CG57" s="1235"/>
      <c r="CH57" s="1235"/>
      <c r="CI57" s="1235"/>
      <c r="CJ57" s="1235"/>
      <c r="CK57" s="1235"/>
      <c r="CL57" s="1235"/>
      <c r="CM57" s="1235"/>
      <c r="CN57" s="1235">
        <v>62</v>
      </c>
      <c r="CO57" s="1235"/>
      <c r="CP57" s="1235"/>
      <c r="CQ57" s="1235"/>
      <c r="CR57" s="1235"/>
      <c r="CS57" s="1235"/>
      <c r="CT57" s="1235"/>
      <c r="CU57" s="1235"/>
      <c r="CV57" s="1235">
        <v>62.9</v>
      </c>
      <c r="CW57" s="1235"/>
      <c r="CX57" s="1235"/>
      <c r="CY57" s="1235"/>
      <c r="CZ57" s="1235"/>
      <c r="DA57" s="1235"/>
      <c r="DB57" s="1235"/>
      <c r="DC57" s="1235"/>
      <c r="DD57" s="23"/>
      <c r="DE57" s="22"/>
    </row>
    <row r="58" spans="1:109" s="18" customFormat="1" x14ac:dyDescent="0.15">
      <c r="A58" s="3"/>
      <c r="B58" s="22"/>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13</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3"/>
      <c r="H72" s="1233"/>
      <c r="I72" s="1233"/>
      <c r="J72" s="1233"/>
      <c r="K72" s="20"/>
      <c r="L72" s="20"/>
      <c r="M72" s="21"/>
      <c r="N72" s="21"/>
      <c r="AN72" s="1251"/>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3"/>
      <c r="BP72" s="1239" t="s">
        <v>3</v>
      </c>
      <c r="BQ72" s="1239"/>
      <c r="BR72" s="1239"/>
      <c r="BS72" s="1239"/>
      <c r="BT72" s="1239"/>
      <c r="BU72" s="1239"/>
      <c r="BV72" s="1239"/>
      <c r="BW72" s="1239"/>
      <c r="BX72" s="1239" t="s">
        <v>4</v>
      </c>
      <c r="BY72" s="1239"/>
      <c r="BZ72" s="1239"/>
      <c r="CA72" s="1239"/>
      <c r="CB72" s="1239"/>
      <c r="CC72" s="1239"/>
      <c r="CD72" s="1239"/>
      <c r="CE72" s="1239"/>
      <c r="CF72" s="1239" t="s">
        <v>5</v>
      </c>
      <c r="CG72" s="1239"/>
      <c r="CH72" s="1239"/>
      <c r="CI72" s="1239"/>
      <c r="CJ72" s="1239"/>
      <c r="CK72" s="1239"/>
      <c r="CL72" s="1239"/>
      <c r="CM72" s="1239"/>
      <c r="CN72" s="1239" t="s">
        <v>6</v>
      </c>
      <c r="CO72" s="1239"/>
      <c r="CP72" s="1239"/>
      <c r="CQ72" s="1239"/>
      <c r="CR72" s="1239"/>
      <c r="CS72" s="1239"/>
      <c r="CT72" s="1239"/>
      <c r="CU72" s="1239"/>
      <c r="CV72" s="1239" t="s">
        <v>7</v>
      </c>
      <c r="CW72" s="1239"/>
      <c r="CX72" s="1239"/>
      <c r="CY72" s="1239"/>
      <c r="CZ72" s="1239"/>
      <c r="DA72" s="1239"/>
      <c r="DB72" s="1239"/>
      <c r="DC72" s="1239"/>
    </row>
    <row r="73" spans="2:107" x14ac:dyDescent="0.15">
      <c r="B73" s="10"/>
      <c r="G73" s="1250"/>
      <c r="H73" s="1250"/>
      <c r="I73" s="1250"/>
      <c r="J73" s="1250"/>
      <c r="K73" s="1234"/>
      <c r="L73" s="1234"/>
      <c r="M73" s="1234"/>
      <c r="N73" s="1234"/>
      <c r="AM73" s="19"/>
      <c r="AN73" s="1238" t="s">
        <v>8</v>
      </c>
      <c r="AO73" s="1238"/>
      <c r="AP73" s="1238"/>
      <c r="AQ73" s="1238"/>
      <c r="AR73" s="1238"/>
      <c r="AS73" s="1238"/>
      <c r="AT73" s="1238"/>
      <c r="AU73" s="1238"/>
      <c r="AV73" s="1238"/>
      <c r="AW73" s="1238"/>
      <c r="AX73" s="1238"/>
      <c r="AY73" s="1238"/>
      <c r="AZ73" s="1238"/>
      <c r="BA73" s="1238"/>
      <c r="BB73" s="1238" t="s">
        <v>9</v>
      </c>
      <c r="BC73" s="1238"/>
      <c r="BD73" s="1238"/>
      <c r="BE73" s="1238"/>
      <c r="BF73" s="1238"/>
      <c r="BG73" s="1238"/>
      <c r="BH73" s="1238"/>
      <c r="BI73" s="1238"/>
      <c r="BJ73" s="1238"/>
      <c r="BK73" s="1238"/>
      <c r="BL73" s="1238"/>
      <c r="BM73" s="1238"/>
      <c r="BN73" s="1238"/>
      <c r="BO73" s="1238"/>
      <c r="BP73" s="1235">
        <v>14.6</v>
      </c>
      <c r="BQ73" s="1235"/>
      <c r="BR73" s="1235"/>
      <c r="BS73" s="1235"/>
      <c r="BT73" s="1235"/>
      <c r="BU73" s="1235"/>
      <c r="BV73" s="1235"/>
      <c r="BW73" s="1235"/>
      <c r="BX73" s="1235"/>
      <c r="BY73" s="1235"/>
      <c r="BZ73" s="1235"/>
      <c r="CA73" s="1235"/>
      <c r="CB73" s="1235"/>
      <c r="CC73" s="1235"/>
      <c r="CD73" s="1235"/>
      <c r="CE73" s="1235"/>
      <c r="CF73" s="1235"/>
      <c r="CG73" s="1235"/>
      <c r="CH73" s="1235"/>
      <c r="CI73" s="1235"/>
      <c r="CJ73" s="1235"/>
      <c r="CK73" s="1235"/>
      <c r="CL73" s="1235"/>
      <c r="CM73" s="1235"/>
      <c r="CN73" s="1235"/>
      <c r="CO73" s="1235"/>
      <c r="CP73" s="1235"/>
      <c r="CQ73" s="1235"/>
      <c r="CR73" s="1235"/>
      <c r="CS73" s="1235"/>
      <c r="CT73" s="1235"/>
      <c r="CU73" s="1235"/>
      <c r="CV73" s="1235"/>
      <c r="CW73" s="1235"/>
      <c r="CX73" s="1235"/>
      <c r="CY73" s="1235"/>
      <c r="CZ73" s="1235"/>
      <c r="DA73" s="1235"/>
      <c r="DB73" s="1235"/>
      <c r="DC73" s="1235"/>
    </row>
    <row r="74" spans="2:107" x14ac:dyDescent="0.15">
      <c r="B74" s="10"/>
      <c r="G74" s="1250"/>
      <c r="H74" s="1250"/>
      <c r="I74" s="1250"/>
      <c r="J74" s="1250"/>
      <c r="K74" s="1234"/>
      <c r="L74" s="1234"/>
      <c r="M74" s="1234"/>
      <c r="N74" s="1234"/>
      <c r="AM74" s="19"/>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x14ac:dyDescent="0.15">
      <c r="B75" s="10"/>
      <c r="G75" s="1250"/>
      <c r="H75" s="1250"/>
      <c r="I75" s="1233"/>
      <c r="J75" s="1233"/>
      <c r="K75" s="1240"/>
      <c r="L75" s="1240"/>
      <c r="M75" s="1240"/>
      <c r="N75" s="1240"/>
      <c r="AM75" s="19"/>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6.7</v>
      </c>
      <c r="BQ75" s="1235"/>
      <c r="BR75" s="1235"/>
      <c r="BS75" s="1235"/>
      <c r="BT75" s="1235"/>
      <c r="BU75" s="1235"/>
      <c r="BV75" s="1235"/>
      <c r="BW75" s="1235"/>
      <c r="BX75" s="1235">
        <v>6.5</v>
      </c>
      <c r="BY75" s="1235"/>
      <c r="BZ75" s="1235"/>
      <c r="CA75" s="1235"/>
      <c r="CB75" s="1235"/>
      <c r="CC75" s="1235"/>
      <c r="CD75" s="1235"/>
      <c r="CE75" s="1235"/>
      <c r="CF75" s="1235">
        <v>6.4</v>
      </c>
      <c r="CG75" s="1235"/>
      <c r="CH75" s="1235"/>
      <c r="CI75" s="1235"/>
      <c r="CJ75" s="1235"/>
      <c r="CK75" s="1235"/>
      <c r="CL75" s="1235"/>
      <c r="CM75" s="1235"/>
      <c r="CN75" s="1235">
        <v>6.6</v>
      </c>
      <c r="CO75" s="1235"/>
      <c r="CP75" s="1235"/>
      <c r="CQ75" s="1235"/>
      <c r="CR75" s="1235"/>
      <c r="CS75" s="1235"/>
      <c r="CT75" s="1235"/>
      <c r="CU75" s="1235"/>
      <c r="CV75" s="1235">
        <v>6.5</v>
      </c>
      <c r="CW75" s="1235"/>
      <c r="CX75" s="1235"/>
      <c r="CY75" s="1235"/>
      <c r="CZ75" s="1235"/>
      <c r="DA75" s="1235"/>
      <c r="DB75" s="1235"/>
      <c r="DC75" s="1235"/>
    </row>
    <row r="76" spans="2:107" x14ac:dyDescent="0.15">
      <c r="B76" s="10"/>
      <c r="G76" s="1250"/>
      <c r="H76" s="1250"/>
      <c r="I76" s="1233"/>
      <c r="J76" s="1233"/>
      <c r="K76" s="1240"/>
      <c r="L76" s="1240"/>
      <c r="M76" s="1240"/>
      <c r="N76" s="1240"/>
      <c r="AM76" s="19"/>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x14ac:dyDescent="0.15">
      <c r="B77" s="10"/>
      <c r="G77" s="1233"/>
      <c r="H77" s="1233"/>
      <c r="I77" s="1233"/>
      <c r="J77" s="1233"/>
      <c r="K77" s="1234"/>
      <c r="L77" s="1234"/>
      <c r="M77" s="1234"/>
      <c r="N77" s="1234"/>
      <c r="AN77" s="1239" t="s">
        <v>11</v>
      </c>
      <c r="AO77" s="1239"/>
      <c r="AP77" s="1239"/>
      <c r="AQ77" s="1239"/>
      <c r="AR77" s="1239"/>
      <c r="AS77" s="1239"/>
      <c r="AT77" s="1239"/>
      <c r="AU77" s="1239"/>
      <c r="AV77" s="1239"/>
      <c r="AW77" s="1239"/>
      <c r="AX77" s="1239"/>
      <c r="AY77" s="1239"/>
      <c r="AZ77" s="1239"/>
      <c r="BA77" s="1239"/>
      <c r="BB77" s="1238" t="s">
        <v>9</v>
      </c>
      <c r="BC77" s="1238"/>
      <c r="BD77" s="1238"/>
      <c r="BE77" s="1238"/>
      <c r="BF77" s="1238"/>
      <c r="BG77" s="1238"/>
      <c r="BH77" s="1238"/>
      <c r="BI77" s="1238"/>
      <c r="BJ77" s="1238"/>
      <c r="BK77" s="1238"/>
      <c r="BL77" s="1238"/>
      <c r="BM77" s="1238"/>
      <c r="BN77" s="1238"/>
      <c r="BO77" s="1238"/>
      <c r="BP77" s="1235">
        <v>0</v>
      </c>
      <c r="BQ77" s="1235"/>
      <c r="BR77" s="1235"/>
      <c r="BS77" s="1235"/>
      <c r="BT77" s="1235"/>
      <c r="BU77" s="1235"/>
      <c r="BV77" s="1235"/>
      <c r="BW77" s="1235"/>
      <c r="BX77" s="1235">
        <v>0</v>
      </c>
      <c r="BY77" s="1235"/>
      <c r="BZ77" s="1235"/>
      <c r="CA77" s="1235"/>
      <c r="CB77" s="1235"/>
      <c r="CC77" s="1235"/>
      <c r="CD77" s="1235"/>
      <c r="CE77" s="1235"/>
      <c r="CF77" s="1235">
        <v>3.1</v>
      </c>
      <c r="CG77" s="1235"/>
      <c r="CH77" s="1235"/>
      <c r="CI77" s="1235"/>
      <c r="CJ77" s="1235"/>
      <c r="CK77" s="1235"/>
      <c r="CL77" s="1235"/>
      <c r="CM77" s="1235"/>
      <c r="CN77" s="1235">
        <v>13.7</v>
      </c>
      <c r="CO77" s="1235"/>
      <c r="CP77" s="1235"/>
      <c r="CQ77" s="1235"/>
      <c r="CR77" s="1235"/>
      <c r="CS77" s="1235"/>
      <c r="CT77" s="1235"/>
      <c r="CU77" s="1235"/>
      <c r="CV77" s="1235">
        <v>6.9</v>
      </c>
      <c r="CW77" s="1235"/>
      <c r="CX77" s="1235"/>
      <c r="CY77" s="1235"/>
      <c r="CZ77" s="1235"/>
      <c r="DA77" s="1235"/>
      <c r="DB77" s="1235"/>
      <c r="DC77" s="1235"/>
    </row>
    <row r="78" spans="2:107" x14ac:dyDescent="0.15">
      <c r="B78" s="10"/>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x14ac:dyDescent="0.15">
      <c r="B79" s="10"/>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7.9</v>
      </c>
      <c r="BQ79" s="1235"/>
      <c r="BR79" s="1235"/>
      <c r="BS79" s="1235"/>
      <c r="BT79" s="1235"/>
      <c r="BU79" s="1235"/>
      <c r="BV79" s="1235"/>
      <c r="BW79" s="1235"/>
      <c r="BX79" s="1235">
        <v>7.8</v>
      </c>
      <c r="BY79" s="1235"/>
      <c r="BZ79" s="1235"/>
      <c r="CA79" s="1235"/>
      <c r="CB79" s="1235"/>
      <c r="CC79" s="1235"/>
      <c r="CD79" s="1235"/>
      <c r="CE79" s="1235"/>
      <c r="CF79" s="1235">
        <v>7.9</v>
      </c>
      <c r="CG79" s="1235"/>
      <c r="CH79" s="1235"/>
      <c r="CI79" s="1235"/>
      <c r="CJ79" s="1235"/>
      <c r="CK79" s="1235"/>
      <c r="CL79" s="1235"/>
      <c r="CM79" s="1235"/>
      <c r="CN79" s="1235">
        <v>7.9</v>
      </c>
      <c r="CO79" s="1235"/>
      <c r="CP79" s="1235"/>
      <c r="CQ79" s="1235"/>
      <c r="CR79" s="1235"/>
      <c r="CS79" s="1235"/>
      <c r="CT79" s="1235"/>
      <c r="CU79" s="1235"/>
      <c r="CV79" s="1235">
        <v>8</v>
      </c>
      <c r="CW79" s="1235"/>
      <c r="CX79" s="1235"/>
      <c r="CY79" s="1235"/>
      <c r="CZ79" s="1235"/>
      <c r="DA79" s="1235"/>
      <c r="DB79" s="1235"/>
      <c r="DC79" s="1235"/>
    </row>
    <row r="80" spans="2:107" x14ac:dyDescent="0.15">
      <c r="B80" s="10"/>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ncz9PhOIzN4RScBE09WRuUnaOQEBrScWRqVZ0pT0xwFxykGmIdC3x4LfgzLcAUWOoa1sWQVHaeZ8xi8kFBv1g==" saltValue="R5adF/Qlcu5AjSUf8jig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WuQ+tb/8KEwA36GrBm9NNwg7pnvoBGhwoDknnzxBvK6R0MA/A0XCnJmZeWd5Mw8fyevBkFfO+jjwfBszNPrBCQ==" saltValue="lgftUS71nB9RHYyvg9Qk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5"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X2AJu6wWWTKet31ARlCgy6W57SjUeO0FQilpAV1UN/FSLVhx5Rb3sR7Y3ooXE05rz25RLRg0dTpw1R8L52tzIg==" saltValue="fHkcNEStFhP7B7TUPYSp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2023-09-21T00:34:56Z</dcterms:created>
  <dcterms:modified xsi:type="dcterms:W3CDTF">2023-10-11T23:51:10Z</dcterms:modified>
  <cp:category/>
</cp:coreProperties>
</file>